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0425" activeTab="0"/>
  </bookViews>
  <sheets>
    <sheet name="налоговые, неналоговые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<sst xmlns="http://schemas.openxmlformats.org/spreadsheetml/2006/main" count="483" uniqueCount="282">
  <si>
    <t>Наименование показателя</t>
  </si>
  <si>
    <t>Код дохода по КД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</si>
  <si>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</si>
  <si>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</si>
  <si>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2 00 00000 00 0000 000</t>
  </si>
  <si>
    <t>2 02 15001 14 0000 150</t>
  </si>
  <si>
    <t>2 02 20000 00 0000 150</t>
  </si>
  <si>
    <t>Субсидии бюджетам бюджетной системы Российской Федерации (межбюджетные субсидии)</t>
  </si>
  <si>
    <t>2 02 29998 14 0000 150</t>
  </si>
  <si>
    <t>2 02 29999 14 0000 150</t>
  </si>
  <si>
    <t>2 02 30000 00 0000 150</t>
  </si>
  <si>
    <t>2 02 30027 14 0000 150</t>
  </si>
  <si>
    <t>2 02 30029 14 0000 150</t>
  </si>
  <si>
    <t>2 02 35082 14 0000 150</t>
  </si>
  <si>
    <t>2 02 35118 14 0000 150</t>
  </si>
  <si>
    <t>2 02 35303 14 0000 150</t>
  </si>
  <si>
    <t>2 02 35120 14 0000 150</t>
  </si>
  <si>
    <t xml:space="preserve">БЕЗВОЗМЕЗДНЫЕ ПОСТУПЛЕНИЯ </t>
  </si>
  <si>
    <t xml:space="preserve"> 2 02 00000 00 0000 000</t>
  </si>
  <si>
    <t xml:space="preserve"> 2 02 01000 00 0000 150</t>
  </si>
  <si>
    <t>2 02 25243 14 0000 150</t>
  </si>
  <si>
    <t xml:space="preserve"> 2 02 25304 14 0000 150</t>
  </si>
  <si>
    <t xml:space="preserve"> 2 02 25497 14 0000 150</t>
  </si>
  <si>
    <t>Прочие субсидии бюджетам муниципальных округов, в т.ч.:</t>
  </si>
  <si>
    <t>Субвенции бюджетам бюджетной системы Российской Федерации</t>
  </si>
  <si>
    <t>Завитинского муниципального округа</t>
  </si>
  <si>
    <t xml:space="preserve">от                            № </t>
  </si>
  <si>
    <t>к решению Совета народных депутатов</t>
  </si>
  <si>
    <t>Дотация на стимулирование укрупнения муниципальных образований</t>
  </si>
  <si>
    <t>2 02 19999 14 0000 151</t>
  </si>
  <si>
    <t>Прочие субвенции бюджетам муниципальных округов, в т.ч.:</t>
  </si>
  <si>
    <t>2 02 39999 14 0000 150</t>
  </si>
  <si>
    <t xml:space="preserve"> 2 02 25555 14 0000 150</t>
  </si>
  <si>
    <t>2 02 25299 14 0000 150</t>
  </si>
  <si>
    <t xml:space="preserve">Дотации  на выравнивание бюджетной обеспеченности муниципальных районов (муниципальных округов, городских округов) </t>
  </si>
  <si>
    <t>Субвенции, предоставляемые бюджетам муниципальных округов, городский округов и бюджетам поселений Амурской области на осуществление полномочий Российской Федерации по первичному воинскому учету</t>
  </si>
  <si>
    <t>Субвенции бюджетам муниципальных районов, городских и муниципальных округов Амурской области  на осуществление переданных государственных полномочий Российской Федерации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</si>
  <si>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образований области на финансовое обеспечение государственных полномочий по организационному обеспечению деятельности административных комиссий </t>
  </si>
  <si>
    <t xml:space="preserve">Субвенции местным бюджетам  на финансовое обеспечение государственных полномочий Амурской области по организации мероприятий при осуществлении деятельности по обращению с  животными без владельцев </t>
  </si>
  <si>
    <t>Субвенции бюджетам муниципальных образований на финансовое обеспечение государственных полномочий по компенсации выпадающих доходов  теплоснабжающих организаций</t>
  </si>
  <si>
    <t>Субвенции местным бюджетам на финансовое обеспечение 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помещений,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</si>
  <si>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Субвенции местным бюджетам  на финансовое обеспечение государственных полномочий Амурской области по выплате ежемесячного денежного вознаграждения за классное руководство педагогическим работникам  муниципальных общеобразовательных организаций</t>
  </si>
  <si>
    <t>Субвенции местным бюджетам  на финансовое обеспечение государственных полномочий Амурской области по выплате ежемесячного денежного вознаграждения за классное руководство педагогическим работникам  муниципальных общеобразовательных организаций(в части выплаты разницы в районных коэффициентах и финансового обеспечения затрат по организации осуществления государственного полномочия)</t>
  </si>
  <si>
    <t>Субвенции бюджетам муниципальных районов, муниципальных и городских округов на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</si>
  <si>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местным бюджетам на финансовое обеспечение государственного полномочия Амрской области по организации  бесплатного горячего питания обучающихся, получающих начальное общее образование в муниципальных образовательных организациях (в части финансового обеспечения материальных средств для осуществления государственного полномочия)</t>
  </si>
  <si>
    <t xml:space="preserve">Субвенции бюджетам муниципальных районов, муниципальных и городских  округов Амурской области  на финансовое обеспечение государственных полномочий по созданию и организации деятельности муниципальных  комиссий по делам несовершеннолетних и защите их прав </t>
  </si>
  <si>
    <t>Субвенции бюджетам муниципальных районов, муниципальных и городских округов Амурской области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</si>
  <si>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Субвенции бюджетам муниципальных районов, муниципальных и городских округов области на финансовое обеспечение  государственных полномочий Амурской области по назначению и выплате денежной выплаты при передаче ребенка на воспитание в семью</t>
  </si>
  <si>
    <t>Субвенции бюджетам муниципальных районов, муниципальных и городских округов области на  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окончании обучения</t>
  </si>
  <si>
    <t>Субвенции бюджетам муниципальных районов, муниципальных и городских округов области на финансовое обеспечение госудаврственных полномочий Амурскй области по выплате 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</si>
  <si>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Субвенции бюджетам муниципальных районов, муниципальных и городских округов области на 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</si>
  <si>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районов, муниципальных и городских округов области на 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</t>
  </si>
  <si>
    <t xml:space="preserve">Субвенции бюджетам муниципальных районов, муниципальных и городских округов области на  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 </t>
  </si>
  <si>
    <t>Субвенции бюджетам муниципальных районов, муниципальных и городских округов области на 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ограниченными в дееспособности по основаниям, указанным в статьях 29 и 30 Гражданского кодекса Российской Федерации</t>
  </si>
  <si>
    <t>Субсидии бюджетам муниципальных образований области (включая муниципальные района, муниципальные и городские округа, городские и сельские поселения)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</si>
  <si>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(муниципальных округов, городских округов) на выравнивание  обеспеченности муниципальных образований по реализации ими отдельных расходных обязательств</t>
  </si>
  <si>
    <t>Субсидии бюджетам муниципальных образований на реализацию программ формирования современной городской среды</t>
  </si>
  <si>
    <t>Субсидии бюджетам муниципальных образований области на софинансирование мероприятий, направленных на строительство и реконструкцию (модернизацию) объектов питьевого водоснабжения</t>
  </si>
  <si>
    <t>Субсидии бюджетам муниципальных образований на реализацию мероприятий по обеспечению жильем молодых семей</t>
  </si>
  <si>
    <t>Субсидии бюджетам муниципальных образований на  софинансирование мероприятий по противопожарной и антитеррористической защищенности муниципальных образовательных организаций</t>
  </si>
  <si>
    <t>Субсидии бюджетам   муниципальных районов, муниципальных и городских округов Амурской области на софинансирование мероприятий по органзации и проведению мероприятий по благоустройству территорий общеобразовательных организаций</t>
  </si>
  <si>
    <t>Субсидии бюджетам муниципальных образований в целях софинансирования расходых обязательств на 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</t>
  </si>
  <si>
    <t xml:space="preserve">Субсидии бюджетам муниципальных образований в целях софинансирования расходных обязательств  на частичную оплату стоимости путевок для детей работающих граждан в организации отдыха и оздоровления детей в каникулярное время </t>
  </si>
  <si>
    <t>Субсидии бюджетам муниципальных образований на софинансирование мероприятия "Оборудование контейнерных площадок для сбора твердых коммунальных отходов"</t>
  </si>
  <si>
    <t>Субсидии местным бюджетам на  поддержку и развитие субъектов малого и среднего предпринимательства, включая крестьянские (фермерские) хозяйства</t>
  </si>
  <si>
    <t>Субсидии  муниципальным образованиям на оказание поддержки, связанной с организацией транспортного обслуживания населения</t>
  </si>
  <si>
    <t>Субсидии бюджетам муниципальных образований на софинансирование расходов по осуществлению дорожной деятельности в отношении автомобильных дорог местного значения и сооружений на них</t>
  </si>
  <si>
    <t>Субсидии бюджетам муниципальных образований, направыленных  на обустройство автомобильных дорог и обеспечение условий для безопасного дорожного движения на территории Амурской области</t>
  </si>
  <si>
    <t xml:space="preserve">Субвенции местным бюджетам на финансовое обеспечение отдельных государственных полномочий Амурской области по осуществлению регионального государственного контроля (надзора) в области розничной продажи алкогольной и спортосодержащей продукции </t>
  </si>
  <si>
    <t>Субсидии бюджетам муниципальных образований области (включая муниципальные районы, муниципальные и городские округа, городские и сельские поселения) на софинансирование расходов по совершенствованию материально-технической базы для занятий физической культурой и спортом</t>
  </si>
  <si>
    <t>Субсидии бюджетам муниципальных образований на реализацию мероприятия по уничтожению сырьевой базы конопли</t>
  </si>
  <si>
    <t>Субсидии бюджетам муниципальных образований на обустройство остановок для школьных маршрутов, атакже освещение улично-дорожной сети населенных пунктов Амурской области</t>
  </si>
  <si>
    <t>Субсидии бюджетам муниципальных образований на софинансирование мероприятий по модернизации систем общего образования на 2022 год и плановый период 2023 и 2024 годов</t>
  </si>
  <si>
    <t>Субсидии бюджетам муниципальных образований на поддержку проектов развития территоий сельских поселений Амурской области, основанных на местных инициативах</t>
  </si>
  <si>
    <t xml:space="preserve">Субвенции местным бюджетам на финансовое обеспечение государственного полномочия Амурской области по организации  бесплатного горячего питания обучающихся, получающих начальное общее образование в муниципальных образовательных организациях </t>
  </si>
  <si>
    <t>Приложение №1</t>
  </si>
  <si>
    <t>Субсидии бюджетам муниципальных образований на софинансирование расходов, направленных на модернизацию коммунальной инфраструктуры</t>
  </si>
  <si>
    <t>Дотации на поддержку мер по обеспечению сбалансированности местных бюджетов</t>
  </si>
  <si>
    <t>2 02 15002 14 0000 150</t>
  </si>
  <si>
    <t>тыс. рублей</t>
  </si>
  <si>
    <t>ВСЕГО ДОХОДЫ</t>
  </si>
  <si>
    <t>НАЛОГОВЫЕ И НЕНАЛОГОВЫЕ ДОХОДЫ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</si>
  <si>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</si>
  <si>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</si>
  <si>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</si>
  <si>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</si>
  <si>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1 01 02000 01 0000 110</t>
  </si>
  <si>
    <t>1 01 02010 01 1000 110</t>
  </si>
  <si>
    <t>1 01 02020 01 1000 110</t>
  </si>
  <si>
    <t xml:space="preserve"> 1 01 02030 01 1000 110 </t>
  </si>
  <si>
    <t xml:space="preserve"> 1 01 02040 01 0000 110 </t>
  </si>
  <si>
    <t>Налоги на товары (работы, услуги), реализуемые на территории Российской Федерации</t>
  </si>
  <si>
    <t>1 03 00000 00 0000 000</t>
  </si>
  <si>
    <t>1 03 02231 01 0000 110</t>
  </si>
  <si>
    <t>1 03 02241 01 0000 110</t>
  </si>
  <si>
    <t>1 03 02251 01 0000 110</t>
  </si>
  <si>
    <t>1 03 02261 01 0000 110</t>
  </si>
  <si>
    <t>Налоги на совокупный доход</t>
  </si>
  <si>
    <t xml:space="preserve"> 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</si>
  <si>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</si>
  <si>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</si>
  <si>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</si>
  <si>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</si>
  <si>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</si>
  <si>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1 05 01021 01 1000 110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</si>
  <si>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</si>
  <si>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</si>
  <si>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</si>
  <si>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</si>
  <si>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Единый сельскохозяйственный налог (сумма платежа (перерасчеты, недоимка и задолженность по соответствующему платежу, в т.ч. по отмененному)</t>
  </si>
  <si>
    <t>1 05 03010 01 1000 110</t>
  </si>
  <si>
    <t>Налог, взимаемый в связи с применением патентной системы налогообложения</t>
  </si>
  <si>
    <t>1 05 04000 02 0000 110</t>
  </si>
  <si>
    <t>Налоги на имущество</t>
  </si>
  <si>
    <t xml:space="preserve"> 1 06 00000 00 0000 000</t>
  </si>
  <si>
    <t>Налог на имущество физических лиц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</si>
  <si>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</si>
  <si>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</si>
  <si>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 1 06 01020 14 0000 110</t>
  </si>
  <si>
    <t>Земельный налог</t>
  </si>
  <si>
    <t xml:space="preserve"> 1 06 06000 00 0000 110</t>
  </si>
  <si>
    <t>Земельный налог с организаций</t>
  </si>
  <si>
    <t xml:space="preserve"> 1 06 06030 00 0000 110</t>
  </si>
  <si>
    <t>Земельный налог с организаций, обладающих земельным участком, расположенным в границах муниципальных округов</t>
  </si>
  <si>
    <t xml:space="preserve"> 1 06 06032 14 0000 110</t>
  </si>
  <si>
    <t>Земельный налог с физических лиц</t>
  </si>
  <si>
    <t xml:space="preserve">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</si>
  <si>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</si>
  <si>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 xml:space="preserve"> 1 06 06042 14 0000 110</t>
  </si>
  <si>
    <t>Государственная пошлина</t>
  </si>
  <si>
    <t xml:space="preserve"> 1 08 00000 00 0000 000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</si>
  <si>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</si>
  <si>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 1 08 03010 01 1000 110</t>
  </si>
  <si>
    <t>Государственная пошлина за выдачу разрешения на установку рекламной конструкции</t>
  </si>
  <si>
    <t>1 08 07150 01 0000 110</t>
  </si>
  <si>
    <t>Доходы от использования имущества, находящегося в государственной и муниципальной собственности</t>
  </si>
  <si>
    <t xml:space="preserve">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</si>
  <si>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</si>
  <si>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 1 11 05012 14 0000 120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</si>
  <si>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</si>
  <si>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 1 11 05024 14 0000 120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</si>
  <si>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</si>
  <si>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 1 11 05034 14 0000 120</t>
  </si>
  <si>
    <t>Доходы,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</si>
  <si>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</si>
  <si>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1 11 09044 14 0000 120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</si>
  <si>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</si>
  <si>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</si>
  <si>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</si>
  <si>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 xml:space="preserve"> 1 12 01000 01 0000 120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</si>
  <si>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</si>
  <si>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1 12 01010 01 6000 120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</si>
  <si>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</si>
  <si>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</si>
  <si>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</si>
  <si>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1 12 01041 01 6000 120</t>
  </si>
  <si>
    <t>Доходы от оказания платных услуг (работ) и компенсации затрат государства</t>
  </si>
  <si>
    <t xml:space="preserve"> 1 13 00000 00 0000 000</t>
  </si>
  <si>
    <t>Прочие доходы от компенсации затрат бюджетов муниципальных округов</t>
  </si>
  <si>
    <t xml:space="preserve"> 1 13 02994 14 0000 130</t>
  </si>
  <si>
    <t>Доходы от продажи материальных и нематериальных активов</t>
  </si>
  <si>
    <t xml:space="preserve">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</si>
  <si>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</si>
  <si>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</si>
  <si>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Штрафы, санкции, возмещение ущерба</t>
  </si>
  <si>
    <t xml:space="preserve"> 1 16 00000 00 0000 000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</si>
  <si>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актов)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</si>
  <si>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</si>
  <si>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 уплату средств на содержание детей или нетрудоспособных родителей)</t>
  </si>
  <si>
    <t>1 16 01053 01 0351 140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</si>
  <si>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</si>
  <si>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</si>
  <si>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веществ))</t>
  </si>
  <si>
    <t>1 16 01063 01 0091 140</t>
  </si>
  <si>
    <t>1 16 01063 01 0101 140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</si>
  <si>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</si>
  <si>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</si>
  <si>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 регламентирующих рыболовство)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</si>
  <si>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</si>
  <si>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1 16 01143 01 0002 140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</si>
  <si>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</si>
  <si>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1 16 01153 01 9000 140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</si>
  <si>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</si>
  <si>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1 16 01163 01 0000 140</t>
  </si>
  <si>
    <t>1 16 01173 01 0007 140</t>
  </si>
  <si>
    <t>1 16 01173 01 0008 140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</si>
  <si>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</si>
  <si>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</si>
  <si>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непредоставление сведений (информации))</t>
  </si>
  <si>
    <t>1 16 01193 01 0007 140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</si>
  <si>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</si>
  <si>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</si>
  <si>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 (штрафы за воспрепятствование законной деятельности должностного лица органа государственного контроля (надзора)</t>
  </si>
  <si>
    <t>1 16 01193 01 0401 140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</si>
  <si>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</si>
  <si>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1 16 01193 01 9000 140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</si>
  <si>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 и приобретения продажи)</t>
  </si>
  <si>
    <t>1 16 01203 01 0008 140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</si>
  <si>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 </t>
  </si>
  <si>
    <t>1 16 01203 01 0021 140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</si>
  <si>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 </t>
  </si>
  <si>
    <t>1 16 01203 01 0025 140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</si>
  <si>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</si>
  <si>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1 16 01203 01 9000 140</t>
  </si>
  <si>
    <t>Прочие неналоговые доходы</t>
  </si>
  <si>
    <t>1 17 00000 00 0000.000</t>
  </si>
  <si>
    <t>1 17 05000 00 0000 180</t>
  </si>
  <si>
    <t>Прочие неналоговые доходы бюджетов муниципальных округов</t>
  </si>
  <si>
    <t>1 17 05040 14 0000 180</t>
  </si>
  <si>
    <t>Инициативные платежи, зачисляемые в бюджеты муниципальных округов</t>
  </si>
  <si>
    <t>1 17 15020 14 0000 150</t>
  </si>
  <si>
    <t>Инициативные платежи, зачисляемые в бюджеты муниципальных округов (г. Завитинск, (Благоустройство спортивно-игровой площадки (устройство водоотведения, ограждения, освещения, спортивно-игрового оборудования)))</t>
  </si>
  <si>
    <t>1 17 15020 14 0001 150</t>
  </si>
  <si>
    <t>Инициативные платежи, зачисляемые в бюджеты муниципальных округов (с. Албазинка, (Устройство спортивно-игровой площадки (устройство ограждения, освещения, установка уличных тренажёров, лавок, урн, беседки)))</t>
  </si>
  <si>
    <t>1 17 15020 14 0004 150</t>
  </si>
  <si>
    <t>Инициативные платежи, зачисляемые в бюджеты муниципальных округов (с. Антоновка, (Ремонт памятника (ремонт обелиска и мемориальных досок, замена ограждения и благоустройство прилегающей территории к памятнику (тротуарная плитка)))</t>
  </si>
  <si>
    <t>1 17 15020 14 0005 150</t>
  </si>
  <si>
    <t>Инициативные платежи, зачисляемые в бюджеты муниципальных округов (с. Белый Яр, (Благоустройство парка отдыха на территории клуба (планировка территории, устройство пешеходных дорожек, лавочек, урн, качель, замена ограждения, установка уличного освещения))</t>
  </si>
  <si>
    <t>1 17 15020 14 0006 150</t>
  </si>
  <si>
    <t>Инициативные платежи, зачисляемые в бюджеты муниципальных округов (с. Иннокентьевка, (Благоустройство стадиона» (установка ограждения)))</t>
  </si>
  <si>
    <t>1 17 15020 14 0009 150</t>
  </si>
  <si>
    <t>Инициативные платежи, зачисляемые в бюджеты муниципальных округов (с. Демьяновка, (Благоустройство спортивно-оздоровительной площадка (устройство резинового покрытия)))</t>
  </si>
  <si>
    <t>1 17 15020 14 0010 150</t>
  </si>
  <si>
    <t>Инициативные платежи, зачисляемые в бюджеты муниципальных округов (с. Камышенка, (Ремонт кровли и фасада сельского клуба в с.Камышенка))</t>
  </si>
  <si>
    <t>1 17 15020 14 0011 150</t>
  </si>
  <si>
    <t>Инициативные платежи, зачисляемые в бюджеты муниципальных округов (с. Успеновка, (Ремонт здания клуба с. Успеновка (крыши, кровли, козырька, крыльца, отмостка)))</t>
  </si>
  <si>
    <t>1 17 15020 14 0012 150</t>
  </si>
  <si>
    <t>Инициативные платежи, зачисляемые в бюджеты муниципальных округов (с. Куприяновка, (Ремонт сельского клуба (косметический ремонт внутри здания, ремонт стен,  и пола)))</t>
  </si>
  <si>
    <t>1 17 15020 14 0013 150</t>
  </si>
  <si>
    <t>Инициативные платежи, зачисляемые в бюджеты муниципальных округов (с. Подоловка, (Благоустройство прилегающей территории сельского клуба с. Подоловка» (планировка территории, устройство пешеходных дорожек, лавочек, урн, беседки, устройство освещения, стелы и мемориальных досок)))</t>
  </si>
  <si>
    <t>1 17 15020 14 0014 150</t>
  </si>
  <si>
    <t>Инициативные платежи, зачисляемые в бюджеты муниципальных округов (с. Преображеновка, (Устройство аллеи памяти» (планировка территории, устройство пешеходных дорожек, лавочек, урн,  устройство освещения и ограждения, стелы и мемориальных досок)))</t>
  </si>
  <si>
    <t>1 17 15020 14 0015 150</t>
  </si>
  <si>
    <t xml:space="preserve">  0  00  00000  00  0000  000</t>
  </si>
  <si>
    <t>Наименование вида дохода</t>
  </si>
  <si>
    <t xml:space="preserve">                                                  Код бюджетной классификации</t>
  </si>
  <si>
    <t xml:space="preserve">             Прогнозируемые объемы   налоговых и неналоговых доходов бюджета муниципального округа на 2023 год и плановый период 2024-2025 годов по кодам видов и подвидов доходов </t>
  </si>
  <si>
    <t xml:space="preserve"> 1 01 02080 01 0000 110 </t>
  </si>
  <si>
    <t>План на 2023 год</t>
  </si>
  <si>
    <t>План на 2024 год</t>
  </si>
  <si>
    <t>План на 2025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</si>
  <si>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</si>
  <si>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</si>
  <si>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</si>
  <si>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</si>
  <si>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</si>
  <si>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</si>
  <si>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</si>
  <si>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</si>
  <si>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</si>
  <si>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</si>
  <si>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1 05 04060 02 1000 110</t>
  </si>
  <si>
    <t xml:space="preserve"> 1 11 07014 14 0000 120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</si>
  <si>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</si>
  <si>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0 14 02043 14 0000 440</t>
  </si>
  <si>
    <t>1 16 01083 01 0037 140</t>
  </si>
  <si>
    <t>Административные штрафы,установленные главой 17 Кодекса Российской Федерации об административных правонарушениях, за административные правонарушения посягающие на институты государственной власти , налагаемые мировыми судьями, комиссиями по делам несовершеннолетних и защите их прав 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</si>
  <si>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штрафы,установленные главой 17 Кодекса Российской Федерации об административных правонарушениях, за административные правонарушения посягающие на институты государственной власти , налагаемые мировыми судьями, комиссиями по делам несовершеннолетних и защите их прав  (штрафы за воспрепятствование законной деятельности должностного лица органа власти)</t>
  </si>
  <si>
    <t>1 17 15020 14 0002 150</t>
  </si>
  <si>
    <t>1 17 15020 14 0003 150</t>
  </si>
  <si>
    <t>1 17 15020 14 0007 150</t>
  </si>
  <si>
    <t>1 17 15020 14 0008 150</t>
  </si>
  <si>
    <t>1 17 15020 14 0016 150</t>
  </si>
  <si>
    <t>Инициативные платежи, зачисляемые в бюджеты муниципальных округов (Благоустройство прилегающей территории к памятнику с. Албазинка Звитинского муниципального округа (устройство ограждения))</t>
  </si>
  <si>
    <t>Инициативные платежи, зачисляемые в бюджеты муниципальных округов (Устройство парковки у социально значимых объектов с. Антоновка  Завитинского муниципального округа )</t>
  </si>
  <si>
    <t>Инициативные платежи, зачисляемые в бюджеты муниципальных округов (Благоустройство прилегающей территории к клубу с. Белый Яр  Завитинского муниципального округа (устройство теневого навеса, устройство освещения))</t>
  </si>
  <si>
    <t>Инициативные платежи, зачисляемые в бюджеты муниципальных округов (Благоустройство прилегающей территории к клубу с. Валуево  Завитинского муниципального округа (установка малых архитектурных форм, устройство пешеходных дорожек и тротуарной плитки))</t>
  </si>
  <si>
    <t>Инициативные платежи, зачисляемые в бюджеты муниципальных округов (Благоустройство прилегающей территории к клубу с. Куприяновка  Завитинского муниципального округа (установка теневого навеса, устройство  дорожки из тротуарной плитки))</t>
  </si>
  <si>
    <t>Инициативные платежи, зачисляемые в бюджеты муниципальных округов (Благоустройство детской игровой площадки и спортивной площадки в с. Новоалексеевка Завитинского муниципального округа (установка детского игрового оборудования))</t>
  </si>
  <si>
    <t>Инициативные платежи, зачисляемые в бюджеты муниципальных округов (Благоустройство стадиона с.Подоловка Завитинского муниципального округа (установка теневого навеса, установка детского спортивного комплекса))</t>
  </si>
  <si>
    <t>Инициативные платежи, зачисляемые в бюджеты муниципальных округов (Благоустройство детской спортивной площадки  с. Преображеновка Завитинского муниципального округа (установка детского игрового оборудования))</t>
  </si>
  <si>
    <t>Инициативные платежи, зачисляемые в бюджеты муниципальных округов (Благоустройство прилегающей территории к клубу с. Успеновка  Завитинского муниципального округа (установка ограждения, устройство  дорожки из тротуарной плитки))</t>
  </si>
  <si>
    <t>Инициативные платежи, зачисляемые в бюджеты муниципальных округов (Благоустройство спортивно-игровой площадки с. Червона Армия Завитинского муниципального округа (устройство ограждения, устройство водоотведения))</t>
  </si>
  <si>
    <t>Инициативные платежи, зачисляемые в бюджеты муниципальных округов (Оснащение клуба с. Камышенка Завитинского муниципального округа (приобретение одежды сцены, жалюзи для окон, мебель))</t>
  </si>
  <si>
    <t>Инициативные платежи, зачисляемые в бюджеты муниципальных округов Благоустройство стадиона "Южный" г.Завитинска Завитинского муниципального округа (устройство покрытия хлккейной коробки, устройство трибуны, установка волейбольных и баскетбольных стоек))</t>
  </si>
  <si>
    <t>Инициативные платежи, зачисляемые в бюджеты муниципальных округов(Благоустройство стадиона с. Болдыревка Завитинского муниципального округа (устройство беговой дорожки, устройство освещения))</t>
  </si>
  <si>
    <t>Инициативные платежи, зачисляемые в бюджеты муниципальных округов (Благоустройство спортивной площадки в с. Верхнеильиновка Завитинского муниципального округа (устройство покрытия беговой доржки, установка спротивного комплекса))</t>
  </si>
  <si>
    <t>Инициативные платежи, зачисляемые в бюджеты муниципальных округов (Благоустройство стадиона с. Иннокентьевка Завитинского муниципального округа (устройство беговой доржки, устройство площадки для мини футбола))</t>
  </si>
  <si>
    <t xml:space="preserve">Субсидии бюджетам муниципальных образований области (включая муниципальные районы, муниципальные и городские округа, городские и сельские поселения) на обеспечение развития и укрепления материально-технической базы домов культурыв населенных пунктах с числом жителей до 50 тысяч человек </t>
  </si>
  <si>
    <t xml:space="preserve">Субсидии бюджетам муниципальных образований на  корректировку документов территориального планирования и градостроительного зонирования муниципального уровня </t>
  </si>
  <si>
    <t>Субсидии бюджетам муниципальных образований области (включая муниципальные районы, муниципальные и городские округа, городские и сельские поселения) на софинансированиезакупки и монтажа оборудования для создания "умных" спортиных площадок</t>
  </si>
  <si>
    <t xml:space="preserve">             Прогнозируемые объемы   налоговых и неналоговых доходов, безвозмездных поступлений в бюджет муниципального округа на 2023 год и плановый период 2024-2025 годов по кодам видов и подвидов доходов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</si>
</sst>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\ _₽_-;\-* #,##0.0\ _₽_-;_-* &quot;-&quot;?\ _₽_-;_-@_-"/>
    <numFmt numFmtId="178" formatCode="?"/>
    <numFmt numFmtId="179" formatCode="#,##0.0"/>
    <numFmt numFmtId="180" formatCode="#,##0.0;[Red]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49" fontId="48" fillId="34" borderId="10" xfId="0" applyNumberFormat="1" applyFont="1" applyFill="1" applyBorder="1" applyAlignment="1">
      <alignment horizontal="center" vertical="center" wrapText="1"/>
    </xf>
    <xf numFmtId="179" fontId="2" fillId="34" borderId="10" xfId="0" applyNumberFormat="1" applyFont="1" applyFill="1" applyBorder="1" applyAlignment="1">
      <alignment horizontal="right"/>
    </xf>
    <xf numFmtId="179" fontId="2" fillId="34" borderId="10" xfId="0" applyNumberFormat="1" applyFont="1" applyFill="1" applyBorder="1" applyAlignment="1">
      <alignment horizontal="right" wrapText="1"/>
    </xf>
    <xf numFmtId="179" fontId="3" fillId="34" borderId="10" xfId="0" applyNumberFormat="1" applyFont="1" applyFill="1" applyBorder="1" applyAlignment="1">
      <alignment horizontal="right"/>
    </xf>
    <xf numFmtId="176" fontId="2" fillId="34" borderId="10" xfId="0" applyNumberFormat="1" applyFont="1" applyFill="1" applyBorder="1" applyAlignment="1">
      <alignment wrapText="1"/>
    </xf>
    <xf numFmtId="179" fontId="2" fillId="34" borderId="10" xfId="0" applyNumberFormat="1" applyFont="1" applyFill="1" applyBorder="1" applyAlignment="1">
      <alignment wrapText="1"/>
    </xf>
    <xf numFmtId="180" fontId="3" fillId="34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wrapText="1"/>
    </xf>
    <xf numFmtId="180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justify" wrapText="1"/>
    </xf>
    <xf numFmtId="0" fontId="2" fillId="34" borderId="10" xfId="0" applyFont="1" applyFill="1" applyBorder="1" applyAlignment="1">
      <alignment horizontal="justify" vertical="justify" wrapText="1" shrinkToFit="1"/>
    </xf>
    <xf numFmtId="0" fontId="2" fillId="34" borderId="10" xfId="0" applyFont="1" applyFill="1" applyBorder="1" applyAlignment="1">
      <alignment horizontal="justify" wrapText="1" shrinkToFit="1"/>
    </xf>
    <xf numFmtId="0" fontId="2" fillId="34" borderId="10" xfId="0" applyFont="1" applyFill="1" applyBorder="1" applyAlignment="1">
      <alignment horizontal="justify" vertical="center" wrapText="1" shrinkToFi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 shrinkToFit="1"/>
    </xf>
    <xf numFmtId="179" fontId="3" fillId="34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2" fillId="34" borderId="10" xfId="0" applyFont="1" applyFill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176" fontId="2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4" fillId="0" borderId="0" xfId="0" applyFont="1" applyAlignment="1">
      <alignment horizontal="left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justify" shrinkToFit="1"/>
    </xf>
    <xf numFmtId="0" fontId="4" fillId="0" borderId="0" xfId="0" applyFont="1" applyBorder="1" applyAlignment="1">
      <alignment horizontal="left" shrinkToFit="1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shrinkToFit="1"/>
    </xf>
    <xf numFmtId="0" fontId="4" fillId="0" borderId="1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42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shrinkToFit="1"/>
    </xf>
    <xf numFmtId="0" fontId="3" fillId="0" borderId="10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 shrinkToFit="1"/>
    </xf>
    <xf numFmtId="0" fontId="2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179" fontId="2" fillId="0" borderId="10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178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 shrinkToFit="1"/>
    </xf>
    <xf numFmtId="49" fontId="4" fillId="34" borderId="10" xfId="0" applyNumberFormat="1" applyFont="1" applyFill="1" applyBorder="1" applyAlignment="1">
      <alignment horizontal="center" vertical="center"/>
    </xf>
    <xf numFmtId="2" fontId="8" fillId="34" borderId="0" xfId="0" applyNumberFormat="1" applyFont="1" applyFill="1" applyAlignment="1">
      <alignment horizontal="right"/>
    </xf>
    <xf numFmtId="0" fontId="6" fillId="34" borderId="0" xfId="0" applyFont="1" applyFill="1" applyAlignment="1">
      <alignment horizontal="right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7" fontId="3" fillId="34" borderId="10" xfId="0" applyNumberFormat="1" applyFont="1" applyFill="1" applyBorder="1" applyAlignment="1">
      <alignment horizontal="center" vertical="center" wrapText="1"/>
    </xf>
    <xf numFmtId="179" fontId="5" fillId="34" borderId="10" xfId="0" applyNumberFormat="1" applyFont="1" applyFill="1" applyBorder="1" applyAlignment="1">
      <alignment horizontal="center" vertical="center"/>
    </xf>
    <xf numFmtId="179" fontId="2" fillId="34" borderId="10" xfId="0" applyNumberFormat="1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center" vertical="center" wrapText="1"/>
    </xf>
    <xf numFmtId="179" fontId="3" fillId="34" borderId="10" xfId="0" applyNumberFormat="1" applyFont="1" applyFill="1" applyBorder="1" applyAlignment="1">
      <alignment horizontal="center" vertical="center"/>
    </xf>
    <xf numFmtId="179" fontId="8" fillId="34" borderId="10" xfId="0" applyNumberFormat="1" applyFont="1" applyFill="1" applyBorder="1" applyAlignment="1">
      <alignment horizontal="center" vertical="center"/>
    </xf>
    <xf numFmtId="176" fontId="8" fillId="34" borderId="10" xfId="0" applyNumberFormat="1" applyFont="1" applyFill="1" applyBorder="1" applyAlignment="1">
      <alignment horizontal="center" vertical="center" wrapText="1"/>
    </xf>
    <xf numFmtId="179" fontId="2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179" fontId="49" fillId="34" borderId="10" xfId="0" applyNumberFormat="1" applyFont="1" applyFill="1" applyBorder="1" applyAlignment="1">
      <alignment horizontal="right"/>
    </xf>
    <xf numFmtId="0" fontId="4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47DBD501CEB1B6E06B04066F17E9E6FF54D3B34C8EDC323A6EDC8096840778A4A628EB290CFD9224DE7F518087E2BA03B684A9F1927Q0X2X" TargetMode="External" /><Relationship Id="rId2" Type="http://schemas.openxmlformats.org/officeDocument/2006/relationships/hyperlink" Target="consultantplus://offline/ref=547DBD501CEB1B6E06B04066F17E9E6FF54D3B34C8EDC323A6EDC8096840778A4A628EB090CFD42018BDE51C412A20BF3D7F5494072700C5QCX0X" TargetMode="External" /><Relationship Id="rId3" Type="http://schemas.openxmlformats.org/officeDocument/2006/relationships/hyperlink" Target="consultantplus://offline/ref=547DBD501CEB1B6E06B04066F17E9E6FF54D3B34C8EDC323A6EDC8096840778A4A628EB090C6D72E12E2E00950722CB825615D831B2502QCX5X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47DBD501CEB1B6E06B04066F17E9E6FF54D3B34C8EDC323A6EDC8096840778A4A628EB290CFD9224DE7F518087E2BA03B684A9F1927Q0X2X" TargetMode="External" /><Relationship Id="rId2" Type="http://schemas.openxmlformats.org/officeDocument/2006/relationships/hyperlink" Target="consultantplus://offline/ref=547DBD501CEB1B6E06B04066F17E9E6FF54D3B34C8EDC323A6EDC8096840778A4A628EB090CFD42018BDE51C412A20BF3D7F5494072700C5QCX0X" TargetMode="External" /><Relationship Id="rId3" Type="http://schemas.openxmlformats.org/officeDocument/2006/relationships/hyperlink" Target="consultantplus://offline/ref=547DBD501CEB1B6E06B04066F17E9E6FF54D3B34C8EDC323A6EDC8096840778A4A628EB090C6D72E12E2E00950722CB825615D831B2502QCX5X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3"/>
  <sheetViews>
    <sheetView tabSelected="1" zoomScalePageLayoutView="0" workbookViewId="0" topLeftCell="A18">
      <selection activeCell="H22" sqref="H22"/>
    </sheetView>
  </sheetViews>
  <sheetFormatPr defaultColWidth="9.140625" defaultRowHeight="15"/>
  <cols>
    <col min="1" max="1" width="80.140625" style="54" customWidth="1"/>
    <col min="2" max="2" width="26.57421875" style="45" customWidth="1"/>
    <col min="3" max="3" width="12.57421875" style="46" customWidth="1"/>
    <col min="4" max="4" width="11.140625" style="47" customWidth="1"/>
    <col min="5" max="5" width="11.421875" style="47" customWidth="1"/>
    <col min="6" max="16384" width="9.140625" style="43" customWidth="1"/>
  </cols>
  <sheetData>
    <row r="1" spans="2:5" ht="15" customHeight="1">
      <c r="B1" s="44"/>
      <c r="C1" s="109" t="s">
        <v>75</v>
      </c>
      <c r="D1" s="110"/>
      <c r="E1" s="110"/>
    </row>
    <row r="2" spans="2:5" ht="15" customHeight="1">
      <c r="B2" s="44"/>
      <c r="C2" s="109" t="s">
        <v>27</v>
      </c>
      <c r="D2" s="110"/>
      <c r="E2" s="110"/>
    </row>
    <row r="3" spans="2:5" ht="15" customHeight="1">
      <c r="B3" s="44"/>
      <c r="C3" s="109" t="s">
        <v>25</v>
      </c>
      <c r="D3" s="110"/>
      <c r="E3" s="110"/>
    </row>
    <row r="4" spans="2:5" ht="15" customHeight="1">
      <c r="B4" s="44"/>
      <c r="C4" s="109" t="s">
        <v>26</v>
      </c>
      <c r="D4" s="110"/>
      <c r="E4" s="110"/>
    </row>
    <row r="6" spans="1:5" ht="29.25" customHeight="1">
      <c r="A6" s="111" t="s">
        <v>236</v>
      </c>
      <c r="B6" s="111"/>
      <c r="C6" s="112"/>
      <c r="D6" s="112"/>
      <c r="E6" s="112"/>
    </row>
    <row r="7" ht="15">
      <c r="E7" s="47" t="s">
        <v>79</v>
      </c>
    </row>
    <row r="8" spans="1:5" s="50" customFormat="1" ht="42" customHeight="1">
      <c r="A8" s="55" t="s">
        <v>234</v>
      </c>
      <c r="B8" s="48" t="s">
        <v>235</v>
      </c>
      <c r="C8" s="49" t="s">
        <v>238</v>
      </c>
      <c r="D8" s="49" t="s">
        <v>239</v>
      </c>
      <c r="E8" s="49" t="s">
        <v>240</v>
      </c>
    </row>
    <row r="9" spans="1:5" s="50" customFormat="1" ht="16.5" customHeight="1">
      <c r="A9" s="56">
        <v>2</v>
      </c>
      <c r="B9" s="2">
        <v>1</v>
      </c>
      <c r="C9" s="2">
        <v>3</v>
      </c>
      <c r="D9" s="2">
        <v>4</v>
      </c>
      <c r="E9" s="2">
        <v>4</v>
      </c>
    </row>
    <row r="10" spans="1:5" ht="16.5" customHeight="1">
      <c r="A10" s="58" t="s">
        <v>81</v>
      </c>
      <c r="B10" s="59" t="s">
        <v>82</v>
      </c>
      <c r="C10" s="60">
        <f>C11+C18+C23+C32+C40+C43+C49+C54+C56+C59+C81</f>
        <v>199499.76000000004</v>
      </c>
      <c r="D10" s="60">
        <f>D11+D18+D23+D32+D40+D43+D49+D54+D56+D59+D81</f>
        <v>210395.49999999997</v>
      </c>
      <c r="E10" s="60">
        <f>E11+E18+E23+E32+E40+E43+E49+E54+E56+E59+E81</f>
        <v>228123.3</v>
      </c>
    </row>
    <row r="11" spans="1:5" ht="32.25" customHeight="1">
      <c r="A11" s="61" t="s">
        <v>83</v>
      </c>
      <c r="B11" s="62" t="s">
        <v>84</v>
      </c>
      <c r="C11" s="60">
        <f>C12</f>
        <v>138422.00000000003</v>
      </c>
      <c r="D11" s="60">
        <f>D12</f>
        <v>149027.69999999998</v>
      </c>
      <c r="E11" s="60">
        <f>E12</f>
        <v>165260.8</v>
      </c>
    </row>
    <row r="12" spans="1:5" ht="19.5" customHeight="1">
      <c r="A12" s="63" t="s">
        <v>85</v>
      </c>
      <c r="B12" s="64" t="s">
        <v>86</v>
      </c>
      <c r="C12" s="65">
        <f>C14+C15+C13+C16+C17</f>
        <v>138422.00000000003</v>
      </c>
      <c r="D12" s="65">
        <f>D14+D15+D13+D16+D17</f>
        <v>149027.69999999998</v>
      </c>
      <c r="E12" s="65">
        <f>E14+E15+E13+E16+E17</f>
        <v>165260.8</v>
      </c>
    </row>
    <row r="13" spans="1:5" ht="67.5" customHeight="1">
      <c r="A13" s="66" t="s">
        <v>241</v>
      </c>
      <c r="B13" s="64" t="s">
        <v>87</v>
      </c>
      <c r="C13" s="99">
        <v>132791.2</v>
      </c>
      <c r="D13" s="99">
        <v>142980.5</v>
      </c>
      <c r="E13" s="99">
        <v>159076.2</v>
      </c>
    </row>
    <row r="14" spans="1:5" ht="92.25" customHeight="1">
      <c r="A14" s="67" t="s">
        <v>242</v>
      </c>
      <c r="B14" s="64" t="s">
        <v>88</v>
      </c>
      <c r="C14" s="99">
        <v>1372.2</v>
      </c>
      <c r="D14" s="99">
        <v>1473.5</v>
      </c>
      <c r="E14" s="99">
        <v>1523</v>
      </c>
    </row>
    <row r="15" spans="1:5" ht="48" customHeight="1">
      <c r="A15" s="67" t="s">
        <v>243</v>
      </c>
      <c r="B15" s="68" t="s">
        <v>89</v>
      </c>
      <c r="C15" s="99">
        <v>2432.5</v>
      </c>
      <c r="D15" s="99">
        <v>2612.5</v>
      </c>
      <c r="E15" s="99">
        <v>2700.4</v>
      </c>
    </row>
    <row r="16" spans="1:5" ht="89.25" customHeight="1">
      <c r="A16" s="67" t="s">
        <v>244</v>
      </c>
      <c r="B16" s="64" t="s">
        <v>90</v>
      </c>
      <c r="C16" s="100">
        <v>17.1</v>
      </c>
      <c r="D16" s="100">
        <v>18.3</v>
      </c>
      <c r="E16" s="100">
        <v>18.3</v>
      </c>
    </row>
    <row r="17" spans="1:5" ht="92.25" customHeight="1">
      <c r="A17" s="70" t="s">
        <v>245</v>
      </c>
      <c r="B17" s="64" t="s">
        <v>237</v>
      </c>
      <c r="C17" s="100">
        <v>1809</v>
      </c>
      <c r="D17" s="100">
        <v>1942.9</v>
      </c>
      <c r="E17" s="100">
        <v>1942.9</v>
      </c>
    </row>
    <row r="18" spans="1:5" ht="39" customHeight="1">
      <c r="A18" s="71" t="s">
        <v>91</v>
      </c>
      <c r="B18" s="72" t="s">
        <v>92</v>
      </c>
      <c r="C18" s="73">
        <f>C19+C20+C21+C22</f>
        <v>8049.8600000000015</v>
      </c>
      <c r="D18" s="73">
        <f>D19+D20+D21+D22</f>
        <v>8710.9</v>
      </c>
      <c r="E18" s="73">
        <f>E19+E20+E21+E22</f>
        <v>9571.599999999999</v>
      </c>
    </row>
    <row r="19" spans="1:5" ht="90.75" customHeight="1">
      <c r="A19" s="70" t="s">
        <v>246</v>
      </c>
      <c r="B19" s="68" t="s">
        <v>93</v>
      </c>
      <c r="C19" s="102">
        <v>3812.82</v>
      </c>
      <c r="D19" s="102">
        <v>4155.82</v>
      </c>
      <c r="E19" s="102">
        <v>4577.67</v>
      </c>
    </row>
    <row r="20" spans="1:5" ht="93.75" customHeight="1">
      <c r="A20" s="70" t="s">
        <v>247</v>
      </c>
      <c r="B20" s="68" t="s">
        <v>94</v>
      </c>
      <c r="C20" s="103">
        <v>26.48</v>
      </c>
      <c r="D20" s="103">
        <v>28.39</v>
      </c>
      <c r="E20" s="103">
        <v>30.45</v>
      </c>
    </row>
    <row r="21" spans="1:5" ht="99" customHeight="1">
      <c r="A21" s="70" t="s">
        <v>248</v>
      </c>
      <c r="B21" s="68" t="s">
        <v>95</v>
      </c>
      <c r="C21" s="102">
        <v>4713.42</v>
      </c>
      <c r="D21" s="102">
        <v>5070.95</v>
      </c>
      <c r="E21" s="102">
        <v>5527.19</v>
      </c>
    </row>
    <row r="22" spans="1:5" ht="87.75" customHeight="1">
      <c r="A22" s="70" t="s">
        <v>249</v>
      </c>
      <c r="B22" s="68" t="s">
        <v>96</v>
      </c>
      <c r="C22" s="103">
        <v>-502.86</v>
      </c>
      <c r="D22" s="103">
        <v>-544.26</v>
      </c>
      <c r="E22" s="103">
        <v>-563.71</v>
      </c>
    </row>
    <row r="23" spans="1:5" ht="18.75" customHeight="1">
      <c r="A23" s="71" t="s">
        <v>97</v>
      </c>
      <c r="B23" s="74" t="s">
        <v>98</v>
      </c>
      <c r="C23" s="73">
        <f>C24+C27+C28+C30</f>
        <v>21004</v>
      </c>
      <c r="D23" s="73">
        <f>D24+D27+D28+D30</f>
        <v>23117</v>
      </c>
      <c r="E23" s="73">
        <f>E24+E27+E28+E30</f>
        <v>23362</v>
      </c>
    </row>
    <row r="24" spans="1:5" ht="15.75" customHeight="1">
      <c r="A24" s="63" t="s">
        <v>99</v>
      </c>
      <c r="B24" s="64" t="s">
        <v>100</v>
      </c>
      <c r="C24" s="65">
        <f>C25+C26</f>
        <v>19912</v>
      </c>
      <c r="D24" s="65">
        <f>D25+D26</f>
        <v>21830</v>
      </c>
      <c r="E24" s="65">
        <f>E25+E26</f>
        <v>22075</v>
      </c>
    </row>
    <row r="25" spans="1:5" ht="51" customHeight="1">
      <c r="A25" s="63" t="s">
        <v>101</v>
      </c>
      <c r="B25" s="64" t="s">
        <v>102</v>
      </c>
      <c r="C25" s="65">
        <v>14274</v>
      </c>
      <c r="D25" s="65">
        <v>15720</v>
      </c>
      <c r="E25" s="65">
        <v>15965</v>
      </c>
    </row>
    <row r="26" spans="1:5" ht="74.25" customHeight="1">
      <c r="A26" s="75" t="s">
        <v>103</v>
      </c>
      <c r="B26" s="64" t="s">
        <v>104</v>
      </c>
      <c r="C26" s="65">
        <v>5638</v>
      </c>
      <c r="D26" s="65">
        <v>6110</v>
      </c>
      <c r="E26" s="65">
        <v>6110</v>
      </c>
    </row>
    <row r="27" spans="1:5" ht="16.5" customHeight="1">
      <c r="A27" s="76" t="s">
        <v>105</v>
      </c>
      <c r="B27" s="68" t="s">
        <v>106</v>
      </c>
      <c r="C27" s="65">
        <v>4</v>
      </c>
      <c r="D27" s="65">
        <v>2</v>
      </c>
      <c r="E27" s="65">
        <v>2</v>
      </c>
    </row>
    <row r="28" spans="1:5" ht="17.25" customHeight="1">
      <c r="A28" s="76" t="s">
        <v>107</v>
      </c>
      <c r="B28" s="68" t="s">
        <v>108</v>
      </c>
      <c r="C28" s="65">
        <f>C29</f>
        <v>411</v>
      </c>
      <c r="D28" s="65">
        <f>D29</f>
        <v>551</v>
      </c>
      <c r="E28" s="65">
        <f>E29</f>
        <v>551</v>
      </c>
    </row>
    <row r="29" spans="1:5" ht="39" customHeight="1">
      <c r="A29" s="63" t="s">
        <v>109</v>
      </c>
      <c r="B29" s="64" t="s">
        <v>110</v>
      </c>
      <c r="C29" s="65">
        <v>411</v>
      </c>
      <c r="D29" s="65">
        <v>551</v>
      </c>
      <c r="E29" s="65">
        <v>551</v>
      </c>
    </row>
    <row r="30" spans="1:5" ht="16.5" customHeight="1">
      <c r="A30" s="76" t="s">
        <v>111</v>
      </c>
      <c r="B30" s="68" t="s">
        <v>112</v>
      </c>
      <c r="C30" s="65">
        <f>C31</f>
        <v>677</v>
      </c>
      <c r="D30" s="65">
        <f>D31</f>
        <v>734</v>
      </c>
      <c r="E30" s="65">
        <f>E31</f>
        <v>734</v>
      </c>
    </row>
    <row r="31" spans="1:5" ht="45" customHeight="1">
      <c r="A31" s="63" t="s">
        <v>250</v>
      </c>
      <c r="B31" s="64" t="s">
        <v>251</v>
      </c>
      <c r="C31" s="65">
        <v>677</v>
      </c>
      <c r="D31" s="65">
        <v>734</v>
      </c>
      <c r="E31" s="65">
        <v>734</v>
      </c>
    </row>
    <row r="32" spans="1:5" ht="18" customHeight="1">
      <c r="A32" s="71" t="s">
        <v>113</v>
      </c>
      <c r="B32" s="74" t="s">
        <v>114</v>
      </c>
      <c r="C32" s="73">
        <f>C33+C35</f>
        <v>13309</v>
      </c>
      <c r="D32" s="73">
        <f>D33+D35</f>
        <v>13291</v>
      </c>
      <c r="E32" s="73">
        <f>E33+E35</f>
        <v>13291</v>
      </c>
    </row>
    <row r="33" spans="1:5" ht="17.25" customHeight="1">
      <c r="A33" s="63" t="s">
        <v>115</v>
      </c>
      <c r="B33" s="64" t="s">
        <v>116</v>
      </c>
      <c r="C33" s="65">
        <f>C34</f>
        <v>7070</v>
      </c>
      <c r="D33" s="65">
        <f>D34</f>
        <v>7057</v>
      </c>
      <c r="E33" s="65">
        <f>E34</f>
        <v>7044</v>
      </c>
    </row>
    <row r="34" spans="1:5" ht="39" customHeight="1">
      <c r="A34" s="63" t="s">
        <v>117</v>
      </c>
      <c r="B34" s="64" t="s">
        <v>118</v>
      </c>
      <c r="C34" s="65">
        <v>7070</v>
      </c>
      <c r="D34" s="65">
        <v>7057</v>
      </c>
      <c r="E34" s="65">
        <v>7044</v>
      </c>
    </row>
    <row r="35" spans="1:5" ht="18" customHeight="1">
      <c r="A35" s="63" t="s">
        <v>119</v>
      </c>
      <c r="B35" s="64" t="s">
        <v>120</v>
      </c>
      <c r="C35" s="65">
        <f>C36+C38</f>
        <v>6239</v>
      </c>
      <c r="D35" s="65">
        <f>D36+D38</f>
        <v>6234</v>
      </c>
      <c r="E35" s="65">
        <f>E36+E38</f>
        <v>6247</v>
      </c>
    </row>
    <row r="36" spans="1:5" ht="17.25" customHeight="1">
      <c r="A36" s="63" t="s">
        <v>121</v>
      </c>
      <c r="B36" s="64" t="s">
        <v>122</v>
      </c>
      <c r="C36" s="65">
        <f>C37</f>
        <v>3759</v>
      </c>
      <c r="D36" s="65">
        <f>D37</f>
        <v>3759</v>
      </c>
      <c r="E36" s="65">
        <f>E37</f>
        <v>3759</v>
      </c>
    </row>
    <row r="37" spans="1:5" ht="34.5" customHeight="1">
      <c r="A37" s="63" t="s">
        <v>123</v>
      </c>
      <c r="B37" s="64" t="s">
        <v>124</v>
      </c>
      <c r="C37" s="65">
        <v>3759</v>
      </c>
      <c r="D37" s="65">
        <v>3759</v>
      </c>
      <c r="E37" s="65">
        <v>3759</v>
      </c>
    </row>
    <row r="38" spans="1:5" ht="19.5" customHeight="1">
      <c r="A38" s="63" t="s">
        <v>125</v>
      </c>
      <c r="B38" s="64" t="s">
        <v>126</v>
      </c>
      <c r="C38" s="65">
        <f>C39</f>
        <v>2480</v>
      </c>
      <c r="D38" s="65">
        <f>D39</f>
        <v>2475</v>
      </c>
      <c r="E38" s="65">
        <f>E39</f>
        <v>2488</v>
      </c>
    </row>
    <row r="39" spans="1:5" ht="30.75" customHeight="1">
      <c r="A39" s="63" t="s">
        <v>127</v>
      </c>
      <c r="B39" s="64" t="s">
        <v>128</v>
      </c>
      <c r="C39" s="65">
        <v>2480</v>
      </c>
      <c r="D39" s="65">
        <v>2475</v>
      </c>
      <c r="E39" s="65">
        <v>2488</v>
      </c>
    </row>
    <row r="40" spans="1:5" ht="20.25" customHeight="1">
      <c r="A40" s="71" t="s">
        <v>129</v>
      </c>
      <c r="B40" s="74" t="s">
        <v>130</v>
      </c>
      <c r="C40" s="73">
        <f>C41+C42</f>
        <v>2447</v>
      </c>
      <c r="D40" s="73">
        <f>D41+D42</f>
        <v>2788</v>
      </c>
      <c r="E40" s="73">
        <f>E41+E42</f>
        <v>3177</v>
      </c>
    </row>
    <row r="41" spans="1:5" ht="36.75" customHeight="1">
      <c r="A41" s="63" t="s">
        <v>131</v>
      </c>
      <c r="B41" s="64" t="s">
        <v>132</v>
      </c>
      <c r="C41" s="65">
        <v>2444</v>
      </c>
      <c r="D41" s="65">
        <v>2785</v>
      </c>
      <c r="E41" s="65">
        <v>3174</v>
      </c>
    </row>
    <row r="42" spans="1:5" ht="38.25" customHeight="1">
      <c r="A42" s="63" t="s">
        <v>133</v>
      </c>
      <c r="B42" s="64" t="s">
        <v>134</v>
      </c>
      <c r="C42" s="65">
        <v>3</v>
      </c>
      <c r="D42" s="65">
        <v>3</v>
      </c>
      <c r="E42" s="65">
        <v>3</v>
      </c>
    </row>
    <row r="43" spans="1:5" ht="35.25" customHeight="1">
      <c r="A43" s="71" t="s">
        <v>135</v>
      </c>
      <c r="B43" s="74" t="s">
        <v>136</v>
      </c>
      <c r="C43" s="73">
        <f>C44+C45+C46+C47+C48</f>
        <v>11965</v>
      </c>
      <c r="D43" s="73">
        <f>D44+D45+D46+D47+D48</f>
        <v>11965</v>
      </c>
      <c r="E43" s="73">
        <f>E44+E45+E46+E47+E48</f>
        <v>11965</v>
      </c>
    </row>
    <row r="44" spans="1:5" ht="61.5" customHeight="1">
      <c r="A44" s="63" t="s">
        <v>137</v>
      </c>
      <c r="B44" s="64" t="s">
        <v>138</v>
      </c>
      <c r="C44" s="65">
        <v>4900</v>
      </c>
      <c r="D44" s="65">
        <v>4900</v>
      </c>
      <c r="E44" s="65">
        <v>4900</v>
      </c>
    </row>
    <row r="45" spans="1:5" ht="62.25" customHeight="1">
      <c r="A45" s="63" t="s">
        <v>139</v>
      </c>
      <c r="B45" s="64" t="s">
        <v>140</v>
      </c>
      <c r="C45" s="65">
        <v>3000</v>
      </c>
      <c r="D45" s="65">
        <v>3000</v>
      </c>
      <c r="E45" s="65">
        <v>3000</v>
      </c>
    </row>
    <row r="46" spans="1:5" ht="48.75" customHeight="1">
      <c r="A46" s="63" t="s">
        <v>141</v>
      </c>
      <c r="B46" s="64" t="s">
        <v>142</v>
      </c>
      <c r="C46" s="65">
        <v>1800</v>
      </c>
      <c r="D46" s="65">
        <v>1800</v>
      </c>
      <c r="E46" s="65">
        <v>1800</v>
      </c>
    </row>
    <row r="47" spans="1:5" ht="50.25" customHeight="1">
      <c r="A47" s="77" t="s">
        <v>143</v>
      </c>
      <c r="B47" s="78" t="s">
        <v>252</v>
      </c>
      <c r="C47" s="65">
        <v>10</v>
      </c>
      <c r="D47" s="65">
        <v>10</v>
      </c>
      <c r="E47" s="65">
        <v>10</v>
      </c>
    </row>
    <row r="48" spans="1:5" ht="57.75" customHeight="1">
      <c r="A48" s="79" t="s">
        <v>144</v>
      </c>
      <c r="B48" s="64" t="s">
        <v>145</v>
      </c>
      <c r="C48" s="65">
        <v>2255</v>
      </c>
      <c r="D48" s="65">
        <v>2255</v>
      </c>
      <c r="E48" s="65">
        <v>2255</v>
      </c>
    </row>
    <row r="49" spans="1:5" ht="18" customHeight="1">
      <c r="A49" s="71" t="s">
        <v>146</v>
      </c>
      <c r="B49" s="74" t="s">
        <v>147</v>
      </c>
      <c r="C49" s="73">
        <f>C50</f>
        <v>260</v>
      </c>
      <c r="D49" s="73">
        <f>D50</f>
        <v>260</v>
      </c>
      <c r="E49" s="73">
        <f>E50</f>
        <v>260</v>
      </c>
    </row>
    <row r="50" spans="1:5" ht="18.75" customHeight="1">
      <c r="A50" s="63" t="s">
        <v>148</v>
      </c>
      <c r="B50" s="64" t="s">
        <v>149</v>
      </c>
      <c r="C50" s="65">
        <f>C51+C52+C53</f>
        <v>260</v>
      </c>
      <c r="D50" s="65">
        <f>D51+D52+D53</f>
        <v>260</v>
      </c>
      <c r="E50" s="65">
        <f>E51+E52+E53</f>
        <v>260</v>
      </c>
    </row>
    <row r="51" spans="1:5" ht="51.75" customHeight="1">
      <c r="A51" s="63" t="s">
        <v>150</v>
      </c>
      <c r="B51" s="64" t="s">
        <v>151</v>
      </c>
      <c r="C51" s="65">
        <v>218</v>
      </c>
      <c r="D51" s="65">
        <v>218</v>
      </c>
      <c r="E51" s="65">
        <v>218</v>
      </c>
    </row>
    <row r="52" spans="1:5" ht="48" customHeight="1">
      <c r="A52" s="63" t="s">
        <v>152</v>
      </c>
      <c r="B52" s="64" t="s">
        <v>153</v>
      </c>
      <c r="C52" s="65">
        <v>40</v>
      </c>
      <c r="D52" s="65">
        <v>40</v>
      </c>
      <c r="E52" s="65">
        <v>40</v>
      </c>
    </row>
    <row r="53" spans="1:5" ht="47.25" customHeight="1">
      <c r="A53" s="63" t="s">
        <v>154</v>
      </c>
      <c r="B53" s="64" t="s">
        <v>155</v>
      </c>
      <c r="C53" s="65">
        <v>2</v>
      </c>
      <c r="D53" s="65">
        <v>2</v>
      </c>
      <c r="E53" s="65">
        <v>2</v>
      </c>
    </row>
    <row r="54" spans="1:5" ht="23.25" customHeight="1">
      <c r="A54" s="71" t="s">
        <v>156</v>
      </c>
      <c r="B54" s="74" t="s">
        <v>157</v>
      </c>
      <c r="C54" s="73">
        <f>C55</f>
        <v>100.9</v>
      </c>
      <c r="D54" s="73">
        <f>D55</f>
        <v>100.9</v>
      </c>
      <c r="E54" s="73">
        <f>E55</f>
        <v>100.9</v>
      </c>
    </row>
    <row r="55" spans="1:5" ht="17.25" customHeight="1">
      <c r="A55" s="63" t="s">
        <v>158</v>
      </c>
      <c r="B55" s="64" t="s">
        <v>159</v>
      </c>
      <c r="C55" s="80">
        <v>100.9</v>
      </c>
      <c r="D55" s="80">
        <v>100.9</v>
      </c>
      <c r="E55" s="80">
        <v>100.9</v>
      </c>
    </row>
    <row r="56" spans="1:5" ht="18.75" customHeight="1">
      <c r="A56" s="71" t="s">
        <v>160</v>
      </c>
      <c r="B56" s="74" t="s">
        <v>161</v>
      </c>
      <c r="C56" s="73">
        <f aca="true" t="shared" si="0" ref="C56:E57">C57</f>
        <v>2832</v>
      </c>
      <c r="D56" s="73">
        <f t="shared" si="0"/>
        <v>25</v>
      </c>
      <c r="E56" s="73">
        <f t="shared" si="0"/>
        <v>25</v>
      </c>
    </row>
    <row r="57" spans="1:5" ht="65.25" customHeight="1">
      <c r="A57" s="63" t="s">
        <v>162</v>
      </c>
      <c r="B57" s="68" t="s">
        <v>163</v>
      </c>
      <c r="C57" s="69">
        <f t="shared" si="0"/>
        <v>2832</v>
      </c>
      <c r="D57" s="69">
        <f t="shared" si="0"/>
        <v>25</v>
      </c>
      <c r="E57" s="69">
        <f t="shared" si="0"/>
        <v>25</v>
      </c>
    </row>
    <row r="58" spans="1:5" ht="63" customHeight="1">
      <c r="A58" s="81" t="s">
        <v>253</v>
      </c>
      <c r="B58" s="64" t="s">
        <v>254</v>
      </c>
      <c r="C58" s="65">
        <v>2832</v>
      </c>
      <c r="D58" s="65">
        <v>25</v>
      </c>
      <c r="E58" s="65">
        <v>25</v>
      </c>
    </row>
    <row r="59" spans="1:5" ht="18" customHeight="1">
      <c r="A59" s="71" t="s">
        <v>164</v>
      </c>
      <c r="B59" s="74" t="s">
        <v>165</v>
      </c>
      <c r="C59" s="73">
        <f>C60+C61+C62+C63+C64+C65+C66+C67+C68+C69+C72+C74+C75+C77+C78+C79+C80+C70+C71+C73+C76</f>
        <v>960</v>
      </c>
      <c r="D59" s="73">
        <f>D60+D61+D62+D63+D64+D65+D66+D67+D68+D69+D72+D74+D75+D77+D78+D79+D80+D70+D71+D73+D76</f>
        <v>960</v>
      </c>
      <c r="E59" s="73">
        <f>E60+E61+E62+E63+E64+E65+E66+E67+E68+E69+E72+E74+E75+E77+E78+E79+E80+E70+E71+E73+E76</f>
        <v>960</v>
      </c>
    </row>
    <row r="60" spans="1:5" ht="79.5" customHeight="1">
      <c r="A60" s="63" t="s">
        <v>166</v>
      </c>
      <c r="B60" s="64" t="s">
        <v>167</v>
      </c>
      <c r="C60" s="65">
        <v>28</v>
      </c>
      <c r="D60" s="65">
        <v>28</v>
      </c>
      <c r="E60" s="65">
        <v>28</v>
      </c>
    </row>
    <row r="61" spans="1:5" ht="84" customHeight="1">
      <c r="A61" s="63" t="s">
        <v>168</v>
      </c>
      <c r="B61" s="64" t="s">
        <v>169</v>
      </c>
      <c r="C61" s="65">
        <v>14</v>
      </c>
      <c r="D61" s="65">
        <v>14</v>
      </c>
      <c r="E61" s="65">
        <v>14</v>
      </c>
    </row>
    <row r="62" spans="1:5" ht="84" customHeight="1">
      <c r="A62" s="63" t="s">
        <v>170</v>
      </c>
      <c r="B62" s="64" t="s">
        <v>171</v>
      </c>
      <c r="C62" s="65">
        <v>11.5</v>
      </c>
      <c r="D62" s="65">
        <v>11.5</v>
      </c>
      <c r="E62" s="65">
        <v>11.5</v>
      </c>
    </row>
    <row r="63" spans="1:5" ht="135" customHeight="1">
      <c r="A63" s="63" t="s">
        <v>172</v>
      </c>
      <c r="B63" s="64" t="s">
        <v>173</v>
      </c>
      <c r="C63" s="65">
        <v>0.5</v>
      </c>
      <c r="D63" s="65">
        <v>0.5</v>
      </c>
      <c r="E63" s="65">
        <v>0.5</v>
      </c>
    </row>
    <row r="64" spans="1:5" ht="75">
      <c r="A64" s="63" t="s">
        <v>170</v>
      </c>
      <c r="B64" s="64" t="s">
        <v>174</v>
      </c>
      <c r="C64" s="65">
        <v>240.5</v>
      </c>
      <c r="D64" s="65">
        <v>240.5</v>
      </c>
      <c r="E64" s="65">
        <v>240.5</v>
      </c>
    </row>
    <row r="65" spans="1:5" ht="80.25" customHeight="1">
      <c r="A65" s="63" t="s">
        <v>175</v>
      </c>
      <c r="B65" s="64" t="s">
        <v>176</v>
      </c>
      <c r="C65" s="65">
        <v>3.5</v>
      </c>
      <c r="D65" s="65">
        <v>3.5</v>
      </c>
      <c r="E65" s="65">
        <v>3.5</v>
      </c>
    </row>
    <row r="66" spans="1:5" ht="84.75" customHeight="1">
      <c r="A66" s="63" t="s">
        <v>177</v>
      </c>
      <c r="B66" s="64" t="s">
        <v>255</v>
      </c>
      <c r="C66" s="65">
        <v>3</v>
      </c>
      <c r="D66" s="65">
        <v>3</v>
      </c>
      <c r="E66" s="65">
        <v>3</v>
      </c>
    </row>
    <row r="67" spans="1:5" ht="96.75" customHeight="1">
      <c r="A67" s="63" t="s">
        <v>178</v>
      </c>
      <c r="B67" s="64" t="s">
        <v>179</v>
      </c>
      <c r="C67" s="65">
        <v>2.5</v>
      </c>
      <c r="D67" s="65">
        <v>2.5</v>
      </c>
      <c r="E67" s="65">
        <v>2.5</v>
      </c>
    </row>
    <row r="68" spans="1:5" ht="89.25" customHeight="1">
      <c r="A68" s="63" t="s">
        <v>180</v>
      </c>
      <c r="B68" s="64" t="s">
        <v>181</v>
      </c>
      <c r="C68" s="65">
        <v>2</v>
      </c>
      <c r="D68" s="65">
        <v>2</v>
      </c>
      <c r="E68" s="65">
        <v>2</v>
      </c>
    </row>
    <row r="69" spans="1:5" ht="71.25" customHeight="1">
      <c r="A69" s="82" t="s">
        <v>182</v>
      </c>
      <c r="B69" s="64" t="s">
        <v>183</v>
      </c>
      <c r="C69" s="65">
        <v>17</v>
      </c>
      <c r="D69" s="65">
        <v>17</v>
      </c>
      <c r="E69" s="65">
        <v>17</v>
      </c>
    </row>
    <row r="70" spans="1:5" ht="99" customHeight="1">
      <c r="A70" s="82" t="s">
        <v>256</v>
      </c>
      <c r="B70" s="64" t="s">
        <v>184</v>
      </c>
      <c r="C70" s="65">
        <v>20</v>
      </c>
      <c r="D70" s="65">
        <v>20</v>
      </c>
      <c r="E70" s="65">
        <v>20</v>
      </c>
    </row>
    <row r="71" spans="1:5" ht="86.25" customHeight="1">
      <c r="A71" s="82" t="s">
        <v>257</v>
      </c>
      <c r="B71" s="64" t="s">
        <v>185</v>
      </c>
      <c r="C71" s="65">
        <v>6</v>
      </c>
      <c r="D71" s="65">
        <v>6</v>
      </c>
      <c r="E71" s="65">
        <v>6</v>
      </c>
    </row>
    <row r="72" spans="1:5" ht="75" customHeight="1">
      <c r="A72" s="63" t="s">
        <v>186</v>
      </c>
      <c r="B72" s="64" t="s">
        <v>187</v>
      </c>
      <c r="C72" s="65">
        <v>28.5</v>
      </c>
      <c r="D72" s="65">
        <v>28.5</v>
      </c>
      <c r="E72" s="65">
        <v>28.5</v>
      </c>
    </row>
    <row r="73" spans="1:5" ht="98.25" customHeight="1">
      <c r="A73" s="63" t="s">
        <v>188</v>
      </c>
      <c r="B73" s="64" t="s">
        <v>189</v>
      </c>
      <c r="C73" s="65">
        <v>2.5</v>
      </c>
      <c r="D73" s="65">
        <v>2.5</v>
      </c>
      <c r="E73" s="65">
        <v>2.5</v>
      </c>
    </row>
    <row r="74" spans="1:5" ht="81" customHeight="1">
      <c r="A74" s="63" t="s">
        <v>190</v>
      </c>
      <c r="B74" s="64" t="s">
        <v>191</v>
      </c>
      <c r="C74" s="65">
        <v>6</v>
      </c>
      <c r="D74" s="65">
        <v>6</v>
      </c>
      <c r="E74" s="65">
        <v>6</v>
      </c>
    </row>
    <row r="75" spans="1:5" ht="79.5" customHeight="1">
      <c r="A75" s="63" t="s">
        <v>192</v>
      </c>
      <c r="B75" s="64" t="s">
        <v>193</v>
      </c>
      <c r="C75" s="65">
        <v>10</v>
      </c>
      <c r="D75" s="65">
        <v>10</v>
      </c>
      <c r="E75" s="65">
        <v>10</v>
      </c>
    </row>
    <row r="76" spans="1:5" ht="60">
      <c r="A76" s="82" t="s">
        <v>194</v>
      </c>
      <c r="B76" s="64" t="s">
        <v>195</v>
      </c>
      <c r="C76" s="65">
        <v>4.5</v>
      </c>
      <c r="D76" s="65">
        <v>4.5</v>
      </c>
      <c r="E76" s="65">
        <v>4.5</v>
      </c>
    </row>
    <row r="77" spans="1:5" ht="80.25" customHeight="1">
      <c r="A77" s="63" t="s">
        <v>196</v>
      </c>
      <c r="B77" s="64" t="s">
        <v>197</v>
      </c>
      <c r="C77" s="65">
        <v>5</v>
      </c>
      <c r="D77" s="65">
        <v>5</v>
      </c>
      <c r="E77" s="65">
        <v>5</v>
      </c>
    </row>
    <row r="78" spans="1:5" ht="90">
      <c r="A78" s="63" t="s">
        <v>198</v>
      </c>
      <c r="B78" s="64" t="s">
        <v>199</v>
      </c>
      <c r="C78" s="65">
        <v>1</v>
      </c>
      <c r="D78" s="65">
        <v>1</v>
      </c>
      <c r="E78" s="65">
        <v>1</v>
      </c>
    </row>
    <row r="79" spans="1:5" ht="80.25" customHeight="1">
      <c r="A79" s="63" t="s">
        <v>200</v>
      </c>
      <c r="B79" s="64" t="s">
        <v>201</v>
      </c>
      <c r="C79" s="65">
        <v>535.5</v>
      </c>
      <c r="D79" s="65">
        <v>535.5</v>
      </c>
      <c r="E79" s="65">
        <v>535.5</v>
      </c>
    </row>
    <row r="80" spans="1:5" ht="83.25" customHeight="1">
      <c r="A80" s="63" t="s">
        <v>202</v>
      </c>
      <c r="B80" s="64" t="s">
        <v>203</v>
      </c>
      <c r="C80" s="65">
        <v>18.5</v>
      </c>
      <c r="D80" s="65">
        <v>18.5</v>
      </c>
      <c r="E80" s="65">
        <v>18.5</v>
      </c>
    </row>
    <row r="81" spans="1:5" ht="25.5" customHeight="1">
      <c r="A81" s="71" t="s">
        <v>204</v>
      </c>
      <c r="B81" s="83" t="s">
        <v>205</v>
      </c>
      <c r="C81" s="73">
        <f>C82+C84</f>
        <v>150</v>
      </c>
      <c r="D81" s="73">
        <f>D82+D84</f>
        <v>150</v>
      </c>
      <c r="E81" s="73">
        <f>E82+E84</f>
        <v>150</v>
      </c>
    </row>
    <row r="82" spans="1:5" ht="17.25" customHeight="1">
      <c r="A82" s="63" t="s">
        <v>204</v>
      </c>
      <c r="B82" s="84" t="s">
        <v>206</v>
      </c>
      <c r="C82" s="65">
        <f>C83</f>
        <v>150</v>
      </c>
      <c r="D82" s="65">
        <f>D83</f>
        <v>150</v>
      </c>
      <c r="E82" s="65">
        <f>E83</f>
        <v>150</v>
      </c>
    </row>
    <row r="83" spans="1:5" ht="16.5" customHeight="1">
      <c r="A83" s="63" t="s">
        <v>207</v>
      </c>
      <c r="B83" s="84" t="s">
        <v>208</v>
      </c>
      <c r="C83" s="65">
        <v>150</v>
      </c>
      <c r="D83" s="65">
        <v>150</v>
      </c>
      <c r="E83" s="65">
        <v>150</v>
      </c>
    </row>
    <row r="84" spans="1:5" ht="15" hidden="1">
      <c r="A84" s="63" t="s">
        <v>209</v>
      </c>
      <c r="B84" s="78" t="s">
        <v>210</v>
      </c>
      <c r="C84" s="65">
        <f>C85+C88+C89+C90+C93+C94+C95+C96+C97+C98</f>
        <v>0</v>
      </c>
      <c r="D84" s="65">
        <f>D85+D88+D89+D90+D93+D94+D95+D96+D97+D98</f>
        <v>0</v>
      </c>
      <c r="E84" s="65">
        <f>E85+E88+E89+E90+E93+E94+E95+E96+E97+E98</f>
        <v>0</v>
      </c>
    </row>
    <row r="85" spans="1:5" ht="60" hidden="1">
      <c r="A85" s="85" t="s">
        <v>274</v>
      </c>
      <c r="B85" s="92" t="s">
        <v>212</v>
      </c>
      <c r="C85" s="86">
        <v>0</v>
      </c>
      <c r="D85" s="64">
        <v>0</v>
      </c>
      <c r="E85" s="64">
        <v>0</v>
      </c>
    </row>
    <row r="86" spans="1:5" ht="60" hidden="1">
      <c r="A86" s="85" t="s">
        <v>268</v>
      </c>
      <c r="B86" s="92" t="s">
        <v>258</v>
      </c>
      <c r="C86" s="86">
        <v>0</v>
      </c>
      <c r="D86" s="64">
        <v>0</v>
      </c>
      <c r="E86" s="64">
        <v>0</v>
      </c>
    </row>
    <row r="87" spans="1:5" ht="45" hidden="1">
      <c r="A87" s="91" t="s">
        <v>272</v>
      </c>
      <c r="B87" s="92" t="s">
        <v>259</v>
      </c>
      <c r="C87" s="86">
        <v>0</v>
      </c>
      <c r="D87" s="64">
        <v>0</v>
      </c>
      <c r="E87" s="64">
        <v>0</v>
      </c>
    </row>
    <row r="88" spans="1:5" ht="45" hidden="1">
      <c r="A88" s="85" t="s">
        <v>263</v>
      </c>
      <c r="B88" s="92" t="s">
        <v>214</v>
      </c>
      <c r="C88" s="86">
        <v>0</v>
      </c>
      <c r="D88" s="64">
        <v>0</v>
      </c>
      <c r="E88" s="64">
        <v>0</v>
      </c>
    </row>
    <row r="89" spans="1:5" ht="45" hidden="1">
      <c r="A89" s="85" t="s">
        <v>264</v>
      </c>
      <c r="B89" s="92" t="s">
        <v>216</v>
      </c>
      <c r="C89" s="86">
        <v>0</v>
      </c>
      <c r="D89" s="64">
        <v>0</v>
      </c>
      <c r="E89" s="64">
        <v>0</v>
      </c>
    </row>
    <row r="90" spans="1:5" ht="45" hidden="1">
      <c r="A90" s="85" t="s">
        <v>265</v>
      </c>
      <c r="B90" s="92" t="s">
        <v>218</v>
      </c>
      <c r="C90" s="86">
        <v>0</v>
      </c>
      <c r="D90" s="64">
        <v>0</v>
      </c>
      <c r="E90" s="64">
        <v>0</v>
      </c>
    </row>
    <row r="91" spans="1:5" ht="18.75" customHeight="1" hidden="1">
      <c r="A91" s="85" t="s">
        <v>275</v>
      </c>
      <c r="B91" s="92" t="s">
        <v>260</v>
      </c>
      <c r="C91" s="86">
        <v>0</v>
      </c>
      <c r="D91" s="64">
        <v>0</v>
      </c>
      <c r="E91" s="64">
        <v>0</v>
      </c>
    </row>
    <row r="92" spans="1:5" ht="66.75" customHeight="1" hidden="1">
      <c r="A92" s="85" t="s">
        <v>276</v>
      </c>
      <c r="B92" s="92" t="s">
        <v>261</v>
      </c>
      <c r="C92" s="86">
        <v>0</v>
      </c>
      <c r="D92" s="64">
        <v>0</v>
      </c>
      <c r="E92" s="64">
        <v>0</v>
      </c>
    </row>
    <row r="93" spans="1:5" ht="55.5" customHeight="1" hidden="1">
      <c r="A93" s="85" t="s">
        <v>277</v>
      </c>
      <c r="B93" s="92" t="s">
        <v>220</v>
      </c>
      <c r="C93" s="86">
        <v>0</v>
      </c>
      <c r="D93" s="64">
        <v>0</v>
      </c>
      <c r="E93" s="64">
        <v>0</v>
      </c>
    </row>
    <row r="94" spans="1:5" ht="45" hidden="1">
      <c r="A94" s="85" t="s">
        <v>273</v>
      </c>
      <c r="B94" s="92" t="s">
        <v>224</v>
      </c>
      <c r="C94" s="86">
        <v>0</v>
      </c>
      <c r="D94" s="64">
        <v>0</v>
      </c>
      <c r="E94" s="64">
        <v>0</v>
      </c>
    </row>
    <row r="95" spans="1:5" ht="60" hidden="1">
      <c r="A95" s="85" t="s">
        <v>271</v>
      </c>
      <c r="B95" s="92" t="s">
        <v>226</v>
      </c>
      <c r="C95" s="86">
        <v>0</v>
      </c>
      <c r="D95" s="64">
        <v>0</v>
      </c>
      <c r="E95" s="64">
        <v>0</v>
      </c>
    </row>
    <row r="96" spans="1:5" ht="60" hidden="1">
      <c r="A96" s="85" t="s">
        <v>267</v>
      </c>
      <c r="B96" s="92" t="s">
        <v>228</v>
      </c>
      <c r="C96" s="86">
        <v>0</v>
      </c>
      <c r="D96" s="64">
        <v>0</v>
      </c>
      <c r="E96" s="64">
        <v>0</v>
      </c>
    </row>
    <row r="97" spans="1:5" ht="48" customHeight="1" hidden="1">
      <c r="A97" s="85" t="s">
        <v>269</v>
      </c>
      <c r="B97" s="92" t="s">
        <v>230</v>
      </c>
      <c r="C97" s="86">
        <v>0</v>
      </c>
      <c r="D97" s="64">
        <v>0</v>
      </c>
      <c r="E97" s="64">
        <v>0</v>
      </c>
    </row>
    <row r="98" spans="1:5" ht="45" hidden="1">
      <c r="A98" s="85" t="s">
        <v>270</v>
      </c>
      <c r="B98" s="92" t="s">
        <v>232</v>
      </c>
      <c r="C98" s="86">
        <v>0</v>
      </c>
      <c r="D98" s="64">
        <v>0</v>
      </c>
      <c r="E98" s="64">
        <v>0</v>
      </c>
    </row>
    <row r="99" spans="1:5" ht="60" hidden="1">
      <c r="A99" s="87" t="s">
        <v>266</v>
      </c>
      <c r="B99" s="92" t="s">
        <v>262</v>
      </c>
      <c r="C99" s="89">
        <v>0</v>
      </c>
      <c r="D99" s="90">
        <v>0</v>
      </c>
      <c r="E99" s="90">
        <v>0</v>
      </c>
    </row>
    <row r="100" spans="1:2" ht="15">
      <c r="A100" s="57"/>
      <c r="B100" s="51"/>
    </row>
    <row r="101" spans="1:2" ht="15">
      <c r="A101" s="57"/>
      <c r="B101" s="51"/>
    </row>
    <row r="102" spans="1:2" ht="15">
      <c r="A102" s="57"/>
      <c r="B102" s="51"/>
    </row>
    <row r="103" spans="1:2" ht="15">
      <c r="A103" s="57"/>
      <c r="B103" s="51"/>
    </row>
    <row r="104" spans="1:2" ht="15">
      <c r="A104" s="57"/>
      <c r="B104" s="51"/>
    </row>
    <row r="105" spans="1:2" ht="15">
      <c r="A105" s="57"/>
      <c r="B105" s="51"/>
    </row>
    <row r="106" spans="1:2" ht="15">
      <c r="A106" s="57"/>
      <c r="B106" s="51"/>
    </row>
    <row r="107" spans="1:2" ht="15">
      <c r="A107" s="57"/>
      <c r="B107" s="51"/>
    </row>
    <row r="108" spans="1:2" ht="15">
      <c r="A108" s="57"/>
      <c r="B108" s="51"/>
    </row>
    <row r="109" spans="1:2" ht="15">
      <c r="A109" s="57"/>
      <c r="B109" s="51"/>
    </row>
    <row r="110" spans="1:2" ht="15">
      <c r="A110" s="57"/>
      <c r="B110" s="51"/>
    </row>
    <row r="111" spans="1:2" ht="15">
      <c r="A111" s="57"/>
      <c r="B111" s="51"/>
    </row>
    <row r="112" spans="1:2" ht="15">
      <c r="A112" s="57"/>
      <c r="B112" s="51"/>
    </row>
    <row r="113" spans="1:2" ht="15">
      <c r="A113" s="57"/>
      <c r="B113" s="51"/>
    </row>
    <row r="114" spans="1:2" ht="15">
      <c r="A114" s="57"/>
      <c r="B114" s="51"/>
    </row>
    <row r="115" spans="1:2" ht="15">
      <c r="A115" s="57"/>
      <c r="B115" s="51"/>
    </row>
    <row r="116" spans="1:2" ht="15">
      <c r="A116" s="57"/>
      <c r="B116" s="51"/>
    </row>
    <row r="117" spans="1:2" ht="15">
      <c r="A117" s="57"/>
      <c r="B117" s="51"/>
    </row>
    <row r="118" spans="1:2" ht="15">
      <c r="A118" s="57"/>
      <c r="B118" s="51"/>
    </row>
    <row r="119" spans="1:2" ht="15">
      <c r="A119" s="57"/>
      <c r="B119" s="51"/>
    </row>
    <row r="120" spans="1:2" ht="15">
      <c r="A120" s="57"/>
      <c r="B120" s="51"/>
    </row>
    <row r="121" spans="1:2" ht="15">
      <c r="A121" s="57"/>
      <c r="B121" s="51"/>
    </row>
    <row r="122" spans="1:2" ht="15">
      <c r="A122" s="57"/>
      <c r="B122" s="51"/>
    </row>
    <row r="123" spans="1:2" ht="15">
      <c r="A123" s="57"/>
      <c r="B123" s="51"/>
    </row>
    <row r="124" spans="1:2" ht="15">
      <c r="A124" s="57"/>
      <c r="B124" s="51"/>
    </row>
    <row r="125" spans="1:2" ht="15">
      <c r="A125" s="57"/>
      <c r="B125" s="51"/>
    </row>
    <row r="126" spans="1:2" ht="15">
      <c r="A126" s="57"/>
      <c r="B126" s="51"/>
    </row>
    <row r="127" spans="1:2" ht="15">
      <c r="A127" s="57"/>
      <c r="B127" s="51"/>
    </row>
    <row r="128" spans="1:2" ht="15">
      <c r="A128" s="57"/>
      <c r="B128" s="51"/>
    </row>
    <row r="129" spans="1:2" ht="15">
      <c r="A129" s="57"/>
      <c r="B129" s="51"/>
    </row>
    <row r="130" spans="1:2" ht="15">
      <c r="A130" s="57"/>
      <c r="B130" s="51"/>
    </row>
    <row r="131" spans="1:2" ht="15">
      <c r="A131" s="57"/>
      <c r="B131" s="51"/>
    </row>
    <row r="132" spans="1:2" ht="15">
      <c r="A132" s="57"/>
      <c r="B132" s="51"/>
    </row>
    <row r="133" spans="1:2" ht="15">
      <c r="A133" s="57"/>
      <c r="B133" s="51"/>
    </row>
    <row r="134" spans="1:2" ht="15">
      <c r="A134" s="57"/>
      <c r="B134" s="51"/>
    </row>
    <row r="135" spans="1:2" ht="15">
      <c r="A135" s="57"/>
      <c r="B135" s="51"/>
    </row>
    <row r="136" spans="1:2" ht="15">
      <c r="A136" s="57"/>
      <c r="B136" s="51"/>
    </row>
    <row r="137" spans="1:2" ht="15">
      <c r="A137" s="57"/>
      <c r="B137" s="51"/>
    </row>
    <row r="138" spans="1:2" ht="15">
      <c r="A138" s="57"/>
      <c r="B138" s="51"/>
    </row>
    <row r="139" spans="1:2" ht="15">
      <c r="A139" s="57"/>
      <c r="B139" s="51"/>
    </row>
    <row r="140" spans="1:2" ht="15">
      <c r="A140" s="57"/>
      <c r="B140" s="51"/>
    </row>
    <row r="141" spans="1:2" ht="15">
      <c r="A141" s="57"/>
      <c r="B141" s="51"/>
    </row>
    <row r="142" spans="1:2" ht="15">
      <c r="A142" s="57"/>
      <c r="B142" s="51"/>
    </row>
    <row r="143" spans="1:2" ht="15">
      <c r="A143" s="57"/>
      <c r="B143" s="51"/>
    </row>
    <row r="144" spans="1:2" ht="15">
      <c r="A144" s="57"/>
      <c r="B144" s="51"/>
    </row>
    <row r="145" spans="1:2" ht="15">
      <c r="A145" s="57"/>
      <c r="B145" s="51"/>
    </row>
    <row r="146" spans="1:2" ht="15">
      <c r="A146" s="57"/>
      <c r="B146" s="51"/>
    </row>
    <row r="147" spans="1:2" ht="15">
      <c r="A147" s="57"/>
      <c r="B147" s="51"/>
    </row>
    <row r="148" spans="1:2" ht="15">
      <c r="A148" s="57"/>
      <c r="B148" s="51"/>
    </row>
    <row r="149" spans="1:2" ht="15">
      <c r="A149" s="57"/>
      <c r="B149" s="51"/>
    </row>
    <row r="150" spans="1:2" ht="15">
      <c r="A150" s="57"/>
      <c r="B150" s="51"/>
    </row>
    <row r="151" spans="1:2" ht="15">
      <c r="A151" s="57"/>
      <c r="B151" s="51"/>
    </row>
    <row r="152" spans="1:2" ht="15">
      <c r="A152" s="57"/>
      <c r="B152" s="51"/>
    </row>
    <row r="153" spans="1:2" ht="15">
      <c r="A153" s="57"/>
      <c r="B153" s="51"/>
    </row>
    <row r="154" spans="1:2" ht="15">
      <c r="A154" s="57"/>
      <c r="B154" s="51"/>
    </row>
    <row r="155" spans="1:2" ht="15">
      <c r="A155" s="57"/>
      <c r="B155" s="51"/>
    </row>
    <row r="156" spans="1:2" ht="15">
      <c r="A156" s="57"/>
      <c r="B156" s="51"/>
    </row>
    <row r="157" spans="1:2" ht="15">
      <c r="A157" s="57"/>
      <c r="B157" s="51"/>
    </row>
    <row r="158" spans="1:2" ht="15">
      <c r="A158" s="57"/>
      <c r="B158" s="51"/>
    </row>
    <row r="159" spans="1:2" ht="15">
      <c r="A159" s="57"/>
      <c r="B159" s="51"/>
    </row>
    <row r="160" spans="1:2" ht="15">
      <c r="A160" s="57"/>
      <c r="B160" s="51"/>
    </row>
    <row r="161" spans="1:2" ht="15">
      <c r="A161" s="57"/>
      <c r="B161" s="51"/>
    </row>
    <row r="162" spans="1:2" ht="15">
      <c r="A162" s="57"/>
      <c r="B162" s="51"/>
    </row>
    <row r="163" spans="1:2" ht="15">
      <c r="A163" s="57"/>
      <c r="B163" s="51"/>
    </row>
    <row r="164" spans="1:2" ht="15">
      <c r="A164" s="57"/>
      <c r="B164" s="51"/>
    </row>
    <row r="165" spans="1:2" ht="15">
      <c r="A165" s="57"/>
      <c r="B165" s="51"/>
    </row>
    <row r="166" spans="1:2" ht="15">
      <c r="A166" s="57"/>
      <c r="B166" s="51"/>
    </row>
    <row r="167" spans="1:2" ht="15">
      <c r="A167" s="57"/>
      <c r="B167" s="51"/>
    </row>
    <row r="168" spans="1:2" ht="15">
      <c r="A168" s="57"/>
      <c r="B168" s="51"/>
    </row>
    <row r="169" spans="1:2" ht="15">
      <c r="A169" s="57"/>
      <c r="B169" s="51"/>
    </row>
    <row r="170" spans="1:2" ht="15">
      <c r="A170" s="57"/>
      <c r="B170" s="51"/>
    </row>
    <row r="171" spans="1:2" ht="15">
      <c r="A171" s="57"/>
      <c r="B171" s="51"/>
    </row>
    <row r="172" spans="1:2" ht="15">
      <c r="A172" s="57"/>
      <c r="B172" s="51"/>
    </row>
    <row r="173" spans="1:2" ht="15">
      <c r="A173" s="57"/>
      <c r="B173" s="51"/>
    </row>
    <row r="174" spans="1:2" ht="15">
      <c r="A174" s="57"/>
      <c r="B174" s="51"/>
    </row>
    <row r="175" spans="1:2" ht="15">
      <c r="A175" s="57"/>
      <c r="B175" s="51"/>
    </row>
    <row r="176" spans="1:2" ht="15">
      <c r="A176" s="57"/>
      <c r="B176" s="51"/>
    </row>
    <row r="177" spans="1:2" ht="15">
      <c r="A177" s="57"/>
      <c r="B177" s="51"/>
    </row>
    <row r="178" spans="1:2" ht="15">
      <c r="A178" s="57"/>
      <c r="B178" s="51"/>
    </row>
    <row r="179" spans="1:2" ht="15">
      <c r="A179" s="57"/>
      <c r="B179" s="51"/>
    </row>
    <row r="180" spans="1:2" ht="15">
      <c r="A180" s="57"/>
      <c r="B180" s="51"/>
    </row>
    <row r="181" spans="1:2" ht="15">
      <c r="A181" s="57"/>
      <c r="B181" s="51"/>
    </row>
    <row r="182" spans="1:2" ht="15">
      <c r="A182" s="57"/>
      <c r="B182" s="51"/>
    </row>
    <row r="183" spans="1:2" ht="15">
      <c r="A183" s="57"/>
      <c r="B183" s="51"/>
    </row>
    <row r="184" spans="1:2" ht="15">
      <c r="A184" s="57"/>
      <c r="B184" s="51"/>
    </row>
    <row r="185" spans="1:2" ht="15">
      <c r="A185" s="57"/>
      <c r="B185" s="51"/>
    </row>
    <row r="186" spans="1:2" ht="15">
      <c r="A186" s="57"/>
      <c r="B186" s="51"/>
    </row>
    <row r="187" spans="1:2" ht="15">
      <c r="A187" s="57"/>
      <c r="B187" s="51"/>
    </row>
    <row r="188" spans="1:2" ht="15">
      <c r="A188" s="57"/>
      <c r="B188" s="51"/>
    </row>
    <row r="189" spans="1:2" ht="15">
      <c r="A189" s="57"/>
      <c r="B189" s="51"/>
    </row>
    <row r="190" spans="1:2" ht="15">
      <c r="A190" s="57"/>
      <c r="B190" s="51"/>
    </row>
    <row r="191" spans="1:2" ht="15">
      <c r="A191" s="57"/>
      <c r="B191" s="51"/>
    </row>
    <row r="192" spans="1:2" ht="15">
      <c r="A192" s="57"/>
      <c r="B192" s="51"/>
    </row>
    <row r="193" spans="1:2" ht="15">
      <c r="A193" s="57"/>
      <c r="B193" s="51"/>
    </row>
    <row r="194" spans="1:2" ht="15">
      <c r="A194" s="57"/>
      <c r="B194" s="51"/>
    </row>
    <row r="195" spans="1:2" ht="15">
      <c r="A195" s="57"/>
      <c r="B195" s="51"/>
    </row>
    <row r="196" spans="1:2" ht="15">
      <c r="A196" s="57"/>
      <c r="B196" s="51"/>
    </row>
    <row r="197" spans="1:2" ht="15">
      <c r="A197" s="57"/>
      <c r="B197" s="51"/>
    </row>
    <row r="198" spans="1:2" ht="15">
      <c r="A198" s="57"/>
      <c r="B198" s="51"/>
    </row>
    <row r="199" spans="1:2" ht="15">
      <c r="A199" s="57"/>
      <c r="B199" s="51"/>
    </row>
    <row r="200" spans="1:2" ht="15">
      <c r="A200" s="57"/>
      <c r="B200" s="51"/>
    </row>
    <row r="201" spans="1:2" ht="15">
      <c r="A201" s="57"/>
      <c r="B201" s="51"/>
    </row>
    <row r="202" spans="1:2" ht="15">
      <c r="A202" s="57"/>
      <c r="B202" s="51"/>
    </row>
    <row r="203" spans="1:2" ht="15">
      <c r="A203" s="57"/>
      <c r="B203" s="51"/>
    </row>
    <row r="204" spans="1:2" ht="15">
      <c r="A204" s="57"/>
      <c r="B204" s="51"/>
    </row>
    <row r="205" spans="1:2" ht="15">
      <c r="A205" s="57"/>
      <c r="B205" s="51"/>
    </row>
    <row r="206" spans="1:2" ht="15">
      <c r="A206" s="57"/>
      <c r="B206" s="51"/>
    </row>
    <row r="207" spans="1:2" ht="15">
      <c r="A207" s="57"/>
      <c r="B207" s="51"/>
    </row>
    <row r="208" spans="1:2" ht="15">
      <c r="A208" s="57"/>
      <c r="B208" s="51"/>
    </row>
    <row r="209" spans="1:2" ht="15">
      <c r="A209" s="57"/>
      <c r="B209" s="51"/>
    </row>
    <row r="210" spans="1:2" ht="15">
      <c r="A210" s="57"/>
      <c r="B210" s="51"/>
    </row>
    <row r="211" spans="1:2" ht="15">
      <c r="A211" s="57"/>
      <c r="B211" s="51"/>
    </row>
    <row r="212" spans="1:2" ht="15">
      <c r="A212" s="57"/>
      <c r="B212" s="51"/>
    </row>
    <row r="213" spans="1:2" ht="15">
      <c r="A213" s="57"/>
      <c r="B213" s="51"/>
    </row>
    <row r="214" spans="1:2" ht="15">
      <c r="A214" s="57"/>
      <c r="B214" s="51"/>
    </row>
    <row r="215" spans="1:2" ht="15">
      <c r="A215" s="57"/>
      <c r="B215" s="51"/>
    </row>
    <row r="216" spans="1:2" ht="15">
      <c r="A216" s="57"/>
      <c r="B216" s="51"/>
    </row>
    <row r="217" spans="1:2" ht="15">
      <c r="A217" s="57"/>
      <c r="B217" s="51"/>
    </row>
    <row r="218" spans="1:2" ht="15">
      <c r="A218" s="57"/>
      <c r="B218" s="51"/>
    </row>
    <row r="219" spans="1:2" ht="15">
      <c r="A219" s="57"/>
      <c r="B219" s="51"/>
    </row>
    <row r="220" spans="1:2" ht="15">
      <c r="A220" s="57"/>
      <c r="B220" s="51"/>
    </row>
    <row r="221" spans="1:2" ht="15">
      <c r="A221" s="57"/>
      <c r="B221" s="51"/>
    </row>
    <row r="222" spans="1:2" ht="15">
      <c r="A222" s="57"/>
      <c r="B222" s="51"/>
    </row>
    <row r="223" spans="1:2" ht="15">
      <c r="A223" s="57"/>
      <c r="B223" s="51"/>
    </row>
    <row r="224" spans="1:2" ht="15">
      <c r="A224" s="57"/>
      <c r="B224" s="51"/>
    </row>
    <row r="225" spans="1:2" ht="15">
      <c r="A225" s="57"/>
      <c r="B225" s="51"/>
    </row>
    <row r="226" spans="1:2" ht="15">
      <c r="A226" s="57"/>
      <c r="B226" s="51"/>
    </row>
    <row r="227" spans="1:2" ht="15">
      <c r="A227" s="57"/>
      <c r="B227" s="51"/>
    </row>
    <row r="228" spans="1:2" ht="15">
      <c r="A228" s="57"/>
      <c r="B228" s="51"/>
    </row>
    <row r="229" spans="1:2" ht="15">
      <c r="A229" s="57"/>
      <c r="B229" s="51"/>
    </row>
    <row r="230" spans="1:2" ht="15">
      <c r="A230" s="57"/>
      <c r="B230" s="51"/>
    </row>
    <row r="231" spans="1:2" ht="15">
      <c r="A231" s="57"/>
      <c r="B231" s="51"/>
    </row>
    <row r="232" spans="1:2" ht="15">
      <c r="A232" s="57"/>
      <c r="B232" s="51"/>
    </row>
    <row r="233" spans="1:2" ht="15">
      <c r="A233" s="57"/>
      <c r="B233" s="51"/>
    </row>
    <row r="234" spans="1:2" ht="15">
      <c r="A234" s="57"/>
      <c r="B234" s="51"/>
    </row>
    <row r="235" spans="1:2" ht="15">
      <c r="A235" s="57"/>
      <c r="B235" s="51"/>
    </row>
    <row r="236" spans="1:2" ht="15">
      <c r="A236" s="57"/>
      <c r="B236" s="51"/>
    </row>
    <row r="237" spans="1:2" ht="15">
      <c r="A237" s="57"/>
      <c r="B237" s="51"/>
    </row>
    <row r="238" spans="1:2" ht="15">
      <c r="A238" s="57"/>
      <c r="B238" s="51"/>
    </row>
    <row r="239" spans="1:2" ht="15">
      <c r="A239" s="57"/>
      <c r="B239" s="51"/>
    </row>
    <row r="240" spans="1:2" ht="15">
      <c r="A240" s="57"/>
      <c r="B240" s="51"/>
    </row>
    <row r="241" spans="1:2" ht="15">
      <c r="A241" s="57"/>
      <c r="B241" s="51"/>
    </row>
    <row r="242" spans="1:2" ht="15">
      <c r="A242" s="57"/>
      <c r="B242" s="51"/>
    </row>
    <row r="243" spans="1:2" ht="15">
      <c r="A243" s="57"/>
      <c r="B243" s="51"/>
    </row>
    <row r="244" spans="1:2" ht="15">
      <c r="A244" s="57"/>
      <c r="B244" s="51"/>
    </row>
    <row r="245" spans="1:2" ht="15">
      <c r="A245" s="57"/>
      <c r="B245" s="51"/>
    </row>
    <row r="246" spans="1:2" ht="15">
      <c r="A246" s="57"/>
      <c r="B246" s="51"/>
    </row>
    <row r="247" spans="1:2" ht="15">
      <c r="A247" s="57"/>
      <c r="B247" s="51"/>
    </row>
    <row r="248" spans="1:2" ht="15">
      <c r="A248" s="57"/>
      <c r="B248" s="51"/>
    </row>
    <row r="249" spans="1:2" ht="15">
      <c r="A249" s="57"/>
      <c r="B249" s="51"/>
    </row>
    <row r="250" spans="1:2" ht="15">
      <c r="A250" s="57"/>
      <c r="B250" s="51"/>
    </row>
    <row r="251" spans="1:2" ht="15">
      <c r="A251" s="57"/>
      <c r="B251" s="51"/>
    </row>
    <row r="252" spans="1:2" ht="15">
      <c r="A252" s="57"/>
      <c r="B252" s="51"/>
    </row>
    <row r="253" spans="1:2" ht="15">
      <c r="A253" s="57"/>
      <c r="B253" s="51"/>
    </row>
    <row r="254" spans="1:2" ht="15">
      <c r="A254" s="57"/>
      <c r="B254" s="51"/>
    </row>
    <row r="255" spans="1:2" ht="15">
      <c r="A255" s="57"/>
      <c r="B255" s="51"/>
    </row>
    <row r="256" spans="1:2" ht="15">
      <c r="A256" s="57"/>
      <c r="B256" s="51"/>
    </row>
    <row r="257" spans="1:2" ht="15">
      <c r="A257" s="57"/>
      <c r="B257" s="51"/>
    </row>
    <row r="258" spans="1:2" ht="15">
      <c r="A258" s="57"/>
      <c r="B258" s="51"/>
    </row>
    <row r="259" spans="1:2" ht="15">
      <c r="A259" s="57"/>
      <c r="B259" s="51"/>
    </row>
    <row r="260" spans="1:2" ht="15">
      <c r="A260" s="57"/>
      <c r="B260" s="51"/>
    </row>
    <row r="261" spans="1:2" ht="15">
      <c r="A261" s="57"/>
      <c r="B261" s="51"/>
    </row>
    <row r="262" spans="1:2" ht="15">
      <c r="A262" s="57"/>
      <c r="B262" s="51"/>
    </row>
    <row r="263" spans="1:2" ht="15">
      <c r="A263" s="57"/>
      <c r="B263" s="51"/>
    </row>
    <row r="264" spans="1:2" ht="15">
      <c r="A264" s="57"/>
      <c r="B264" s="51"/>
    </row>
    <row r="265" spans="1:2" ht="15">
      <c r="A265" s="57"/>
      <c r="B265" s="51"/>
    </row>
    <row r="266" spans="1:2" ht="15">
      <c r="A266" s="57"/>
      <c r="B266" s="51"/>
    </row>
    <row r="267" spans="1:2" ht="15">
      <c r="A267" s="57"/>
      <c r="B267" s="51"/>
    </row>
    <row r="268" spans="1:2" ht="15">
      <c r="A268" s="57"/>
      <c r="B268" s="51"/>
    </row>
    <row r="269" spans="1:2" ht="15">
      <c r="A269" s="57"/>
      <c r="B269" s="51"/>
    </row>
    <row r="270" spans="1:2" ht="15">
      <c r="A270" s="57"/>
      <c r="B270" s="51"/>
    </row>
    <row r="271" spans="1:2" ht="15">
      <c r="A271" s="57"/>
      <c r="B271" s="51"/>
    </row>
    <row r="272" spans="1:2" ht="15">
      <c r="A272" s="57"/>
      <c r="B272" s="51"/>
    </row>
    <row r="273" spans="1:2" ht="15">
      <c r="A273" s="57"/>
      <c r="B273" s="51"/>
    </row>
    <row r="274" spans="1:2" ht="15">
      <c r="A274" s="57"/>
      <c r="B274" s="51"/>
    </row>
    <row r="275" spans="1:2" ht="15">
      <c r="A275" s="57"/>
      <c r="B275" s="51"/>
    </row>
    <row r="276" spans="1:2" ht="15">
      <c r="A276" s="57"/>
      <c r="B276" s="51"/>
    </row>
    <row r="277" spans="1:2" ht="15">
      <c r="A277" s="57"/>
      <c r="B277" s="51"/>
    </row>
    <row r="278" spans="1:2" ht="15">
      <c r="A278" s="57"/>
      <c r="B278" s="51"/>
    </row>
    <row r="279" spans="1:2" ht="15">
      <c r="A279" s="57"/>
      <c r="B279" s="51"/>
    </row>
    <row r="280" spans="1:2" ht="15">
      <c r="A280" s="57"/>
      <c r="B280" s="51"/>
    </row>
    <row r="281" spans="1:2" ht="15">
      <c r="A281" s="57"/>
      <c r="B281" s="51"/>
    </row>
    <row r="282" spans="1:2" ht="15">
      <c r="A282" s="57"/>
      <c r="B282" s="51"/>
    </row>
    <row r="283" spans="1:2" ht="15">
      <c r="A283" s="57"/>
      <c r="B283" s="51"/>
    </row>
    <row r="284" spans="1:2" ht="15">
      <c r="A284" s="57"/>
      <c r="B284" s="51"/>
    </row>
    <row r="285" spans="1:2" ht="15">
      <c r="A285" s="57"/>
      <c r="B285" s="51"/>
    </row>
    <row r="286" spans="1:2" ht="15">
      <c r="A286" s="57"/>
      <c r="B286" s="51"/>
    </row>
    <row r="287" spans="1:2" ht="15">
      <c r="A287" s="57"/>
      <c r="B287" s="51"/>
    </row>
    <row r="288" spans="1:2" ht="15">
      <c r="A288" s="57"/>
      <c r="B288" s="51"/>
    </row>
    <row r="289" spans="1:2" ht="15">
      <c r="A289" s="57"/>
      <c r="B289" s="51"/>
    </row>
    <row r="290" spans="1:2" ht="15">
      <c r="A290" s="57"/>
      <c r="B290" s="51"/>
    </row>
    <row r="291" spans="1:2" ht="15">
      <c r="A291" s="57"/>
      <c r="B291" s="51"/>
    </row>
    <row r="292" spans="1:2" ht="15">
      <c r="A292" s="57"/>
      <c r="B292" s="51"/>
    </row>
    <row r="293" spans="1:2" ht="15">
      <c r="A293" s="57"/>
      <c r="B293" s="51"/>
    </row>
    <row r="294" spans="1:2" ht="15">
      <c r="A294" s="57"/>
      <c r="B294" s="51"/>
    </row>
    <row r="295" spans="1:2" ht="15">
      <c r="A295" s="57"/>
      <c r="B295" s="51"/>
    </row>
    <row r="296" spans="1:2" ht="15">
      <c r="A296" s="57"/>
      <c r="B296" s="51"/>
    </row>
    <row r="297" spans="1:2" ht="15">
      <c r="A297" s="57"/>
      <c r="B297" s="51"/>
    </row>
    <row r="298" spans="1:2" ht="15">
      <c r="A298" s="57"/>
      <c r="B298" s="51"/>
    </row>
    <row r="299" spans="1:2" ht="15">
      <c r="A299" s="57"/>
      <c r="B299" s="51"/>
    </row>
    <row r="300" spans="1:2" ht="15">
      <c r="A300" s="57"/>
      <c r="B300" s="51"/>
    </row>
    <row r="301" spans="1:2" ht="15">
      <c r="A301" s="57"/>
      <c r="B301" s="51"/>
    </row>
    <row r="302" spans="1:2" ht="15">
      <c r="A302" s="57"/>
      <c r="B302" s="51"/>
    </row>
    <row r="303" spans="1:2" ht="15">
      <c r="A303" s="57"/>
      <c r="B303" s="51"/>
    </row>
    <row r="304" spans="1:2" ht="15">
      <c r="A304" s="57"/>
      <c r="B304" s="51"/>
    </row>
    <row r="305" spans="1:2" ht="15">
      <c r="A305" s="57"/>
      <c r="B305" s="51"/>
    </row>
    <row r="306" spans="1:2" ht="15">
      <c r="A306" s="57"/>
      <c r="B306" s="51"/>
    </row>
    <row r="307" spans="1:2" ht="15">
      <c r="A307" s="57"/>
      <c r="B307" s="51"/>
    </row>
    <row r="308" spans="1:2" ht="15">
      <c r="A308" s="57"/>
      <c r="B308" s="51"/>
    </row>
    <row r="309" spans="1:2" ht="15">
      <c r="A309" s="57"/>
      <c r="B309" s="51"/>
    </row>
    <row r="310" spans="1:2" ht="15">
      <c r="A310" s="57"/>
      <c r="B310" s="51"/>
    </row>
    <row r="311" spans="1:2" ht="15">
      <c r="A311" s="57"/>
      <c r="B311" s="51"/>
    </row>
    <row r="312" spans="1:2" ht="15">
      <c r="A312" s="57"/>
      <c r="B312" s="51"/>
    </row>
    <row r="313" spans="1:2" ht="15">
      <c r="A313" s="57"/>
      <c r="B313" s="51"/>
    </row>
    <row r="314" spans="1:2" ht="15">
      <c r="A314" s="57"/>
      <c r="B314" s="51"/>
    </row>
    <row r="315" spans="1:2" ht="15">
      <c r="A315" s="57"/>
      <c r="B315" s="51"/>
    </row>
    <row r="316" spans="1:2" ht="15">
      <c r="A316" s="57"/>
      <c r="B316" s="51"/>
    </row>
    <row r="317" spans="1:2" ht="15">
      <c r="A317" s="57"/>
      <c r="B317" s="51"/>
    </row>
    <row r="318" spans="1:2" ht="15">
      <c r="A318" s="57"/>
      <c r="B318" s="51"/>
    </row>
    <row r="319" spans="1:2" ht="15">
      <c r="A319" s="57"/>
      <c r="B319" s="51"/>
    </row>
    <row r="320" spans="1:2" ht="15">
      <c r="A320" s="57"/>
      <c r="B320" s="51"/>
    </row>
    <row r="321" spans="1:2" ht="15">
      <c r="A321" s="57"/>
      <c r="B321" s="51"/>
    </row>
    <row r="322" spans="1:2" ht="15">
      <c r="A322" s="57"/>
      <c r="B322" s="51"/>
    </row>
    <row r="323" spans="1:2" ht="15">
      <c r="A323" s="57"/>
      <c r="B323" s="51"/>
    </row>
    <row r="324" spans="1:2" ht="15">
      <c r="A324" s="57"/>
      <c r="B324" s="51"/>
    </row>
    <row r="325" spans="1:2" ht="15">
      <c r="A325" s="57"/>
      <c r="B325" s="51"/>
    </row>
    <row r="326" spans="1:2" ht="15">
      <c r="A326" s="57"/>
      <c r="B326" s="51"/>
    </row>
    <row r="327" spans="1:2" ht="15">
      <c r="A327" s="57"/>
      <c r="B327" s="51"/>
    </row>
    <row r="328" spans="1:2" ht="15">
      <c r="A328" s="57"/>
      <c r="B328" s="51"/>
    </row>
    <row r="329" spans="1:2" ht="15">
      <c r="A329" s="57"/>
      <c r="B329" s="51"/>
    </row>
    <row r="330" spans="1:2" ht="15">
      <c r="A330" s="57"/>
      <c r="B330" s="51"/>
    </row>
    <row r="331" spans="1:2" ht="15">
      <c r="A331" s="57"/>
      <c r="B331" s="51"/>
    </row>
    <row r="332" spans="1:2" ht="15">
      <c r="A332" s="57"/>
      <c r="B332" s="51"/>
    </row>
    <row r="333" spans="1:2" ht="15">
      <c r="A333" s="57"/>
      <c r="B333" s="51"/>
    </row>
    <row r="334" spans="1:2" ht="15">
      <c r="A334" s="57"/>
      <c r="B334" s="51"/>
    </row>
    <row r="335" spans="1:2" ht="15">
      <c r="A335" s="57"/>
      <c r="B335" s="51"/>
    </row>
    <row r="336" spans="1:2" ht="15">
      <c r="A336" s="57"/>
      <c r="B336" s="51"/>
    </row>
    <row r="337" spans="1:2" ht="15">
      <c r="A337" s="57"/>
      <c r="B337" s="51"/>
    </row>
    <row r="338" spans="1:2" ht="15">
      <c r="A338" s="57"/>
      <c r="B338" s="51"/>
    </row>
    <row r="339" spans="1:2" ht="15">
      <c r="A339" s="57"/>
      <c r="B339" s="51"/>
    </row>
    <row r="340" spans="1:2" ht="15">
      <c r="A340" s="57"/>
      <c r="B340" s="51"/>
    </row>
    <row r="341" spans="1:2" ht="15">
      <c r="A341" s="57"/>
      <c r="B341" s="51"/>
    </row>
    <row r="342" spans="1:2" ht="15">
      <c r="A342" s="57"/>
      <c r="B342" s="51"/>
    </row>
    <row r="343" spans="1:2" ht="15">
      <c r="A343" s="57"/>
      <c r="B343" s="51"/>
    </row>
    <row r="344" spans="1:2" ht="15">
      <c r="A344" s="57"/>
      <c r="B344" s="51"/>
    </row>
    <row r="345" spans="1:2" ht="15">
      <c r="A345" s="57"/>
      <c r="B345" s="51"/>
    </row>
    <row r="346" spans="1:2" ht="15">
      <c r="A346" s="57"/>
      <c r="B346" s="51"/>
    </row>
    <row r="347" spans="1:2" ht="15">
      <c r="A347" s="57"/>
      <c r="B347" s="51"/>
    </row>
    <row r="348" spans="1:2" ht="15">
      <c r="A348" s="57"/>
      <c r="B348" s="51"/>
    </row>
    <row r="349" spans="1:2" ht="15">
      <c r="A349" s="57"/>
      <c r="B349" s="51"/>
    </row>
    <row r="350" spans="1:2" ht="15">
      <c r="A350" s="57"/>
      <c r="B350" s="51"/>
    </row>
    <row r="351" spans="1:2" ht="15">
      <c r="A351" s="57"/>
      <c r="B351" s="51"/>
    </row>
    <row r="352" spans="1:2" ht="15">
      <c r="A352" s="57"/>
      <c r="B352" s="51"/>
    </row>
    <row r="353" spans="1:2" ht="15">
      <c r="A353" s="57"/>
      <c r="B353" s="51"/>
    </row>
    <row r="354" spans="1:2" ht="15">
      <c r="A354" s="57"/>
      <c r="B354" s="51"/>
    </row>
    <row r="355" spans="1:2" ht="15">
      <c r="A355" s="57"/>
      <c r="B355" s="51"/>
    </row>
    <row r="356" spans="1:2" ht="15">
      <c r="A356" s="57"/>
      <c r="B356" s="51"/>
    </row>
    <row r="357" spans="1:2" ht="15">
      <c r="A357" s="57"/>
      <c r="B357" s="51"/>
    </row>
    <row r="358" spans="1:2" ht="15">
      <c r="A358" s="57"/>
      <c r="B358" s="51"/>
    </row>
    <row r="359" spans="1:2" ht="15">
      <c r="A359" s="57"/>
      <c r="B359" s="51"/>
    </row>
    <row r="360" spans="1:2" ht="15">
      <c r="A360" s="57"/>
      <c r="B360" s="51"/>
    </row>
    <row r="361" spans="1:2" ht="15">
      <c r="A361" s="57"/>
      <c r="B361" s="51"/>
    </row>
    <row r="362" spans="1:2" ht="15">
      <c r="A362" s="57"/>
      <c r="B362" s="51"/>
    </row>
    <row r="363" spans="1:2" ht="15">
      <c r="A363" s="57"/>
      <c r="B363" s="51"/>
    </row>
    <row r="364" spans="1:2" ht="15">
      <c r="A364" s="57"/>
      <c r="B364" s="51"/>
    </row>
    <row r="365" spans="1:2" ht="15">
      <c r="A365" s="57"/>
      <c r="B365" s="51"/>
    </row>
    <row r="366" spans="1:2" ht="15">
      <c r="A366" s="57"/>
      <c r="B366" s="51"/>
    </row>
    <row r="367" spans="1:2" ht="15">
      <c r="A367" s="57"/>
      <c r="B367" s="51"/>
    </row>
    <row r="368" spans="1:2" ht="15">
      <c r="A368" s="57"/>
      <c r="B368" s="51"/>
    </row>
    <row r="369" spans="1:2" ht="15">
      <c r="A369" s="57"/>
      <c r="B369" s="51"/>
    </row>
    <row r="370" spans="1:2" ht="15">
      <c r="A370" s="57"/>
      <c r="B370" s="51"/>
    </row>
    <row r="371" spans="1:2" ht="15">
      <c r="A371" s="57"/>
      <c r="B371" s="51"/>
    </row>
    <row r="372" spans="1:2" ht="15">
      <c r="A372" s="57"/>
      <c r="B372" s="51"/>
    </row>
    <row r="373" spans="1:2" ht="15">
      <c r="A373" s="57"/>
      <c r="B373" s="51"/>
    </row>
    <row r="374" spans="1:2" ht="15">
      <c r="A374" s="57"/>
      <c r="B374" s="51"/>
    </row>
    <row r="375" spans="1:2" ht="15">
      <c r="A375" s="57"/>
      <c r="B375" s="51"/>
    </row>
    <row r="376" spans="1:2" ht="15">
      <c r="A376" s="57"/>
      <c r="B376" s="51"/>
    </row>
    <row r="377" spans="1:2" ht="15">
      <c r="A377" s="57"/>
      <c r="B377" s="51"/>
    </row>
    <row r="378" spans="1:2" ht="15">
      <c r="A378" s="57"/>
      <c r="B378" s="51"/>
    </row>
    <row r="379" spans="1:2" ht="15">
      <c r="A379" s="57"/>
      <c r="B379" s="51"/>
    </row>
    <row r="380" spans="1:2" ht="15">
      <c r="A380" s="57"/>
      <c r="B380" s="51"/>
    </row>
    <row r="381" spans="1:2" ht="15">
      <c r="A381" s="57"/>
      <c r="B381" s="51"/>
    </row>
    <row r="382" spans="1:2" ht="15">
      <c r="A382" s="57"/>
      <c r="B382" s="51"/>
    </row>
    <row r="383" spans="1:2" ht="15">
      <c r="A383" s="57"/>
      <c r="B383" s="51"/>
    </row>
    <row r="384" spans="1:2" ht="15">
      <c r="A384" s="57"/>
      <c r="B384" s="51"/>
    </row>
    <row r="385" spans="1:2" ht="15">
      <c r="A385" s="57"/>
      <c r="B385" s="51"/>
    </row>
    <row r="386" spans="1:2" ht="15">
      <c r="A386" s="57"/>
      <c r="B386" s="51"/>
    </row>
    <row r="387" spans="1:2" ht="15">
      <c r="A387" s="57"/>
      <c r="B387" s="51"/>
    </row>
    <row r="388" spans="1:2" ht="15">
      <c r="A388" s="57"/>
      <c r="B388" s="51"/>
    </row>
    <row r="389" spans="1:2" ht="15">
      <c r="A389" s="57"/>
      <c r="B389" s="51"/>
    </row>
    <row r="390" spans="1:2" ht="15">
      <c r="A390" s="57"/>
      <c r="B390" s="51"/>
    </row>
    <row r="391" spans="1:2" ht="15">
      <c r="A391" s="57"/>
      <c r="B391" s="51"/>
    </row>
    <row r="392" spans="1:2" ht="15">
      <c r="A392" s="57"/>
      <c r="B392" s="51"/>
    </row>
    <row r="393" spans="1:2" ht="15">
      <c r="A393" s="57"/>
      <c r="B393" s="51"/>
    </row>
    <row r="394" spans="1:2" ht="15">
      <c r="A394" s="57"/>
      <c r="B394" s="51"/>
    </row>
    <row r="395" spans="1:2" ht="15">
      <c r="A395" s="57"/>
      <c r="B395" s="51"/>
    </row>
    <row r="396" spans="1:2" ht="15">
      <c r="A396" s="57"/>
      <c r="B396" s="51"/>
    </row>
    <row r="397" spans="1:2" ht="15">
      <c r="A397" s="57"/>
      <c r="B397" s="51"/>
    </row>
    <row r="398" spans="1:2" ht="15">
      <c r="A398" s="57"/>
      <c r="B398" s="51"/>
    </row>
    <row r="399" spans="1:2" ht="15">
      <c r="A399" s="57"/>
      <c r="B399" s="51"/>
    </row>
    <row r="400" spans="1:2" ht="15">
      <c r="A400" s="57"/>
      <c r="B400" s="51"/>
    </row>
    <row r="401" spans="1:2" ht="15">
      <c r="A401" s="57"/>
      <c r="B401" s="51"/>
    </row>
    <row r="402" spans="1:2" ht="15">
      <c r="A402" s="57"/>
      <c r="B402" s="51"/>
    </row>
    <row r="403" spans="1:2" ht="15">
      <c r="A403" s="57"/>
      <c r="B403" s="51"/>
    </row>
    <row r="404" spans="1:2" ht="15">
      <c r="A404" s="57"/>
      <c r="B404" s="51"/>
    </row>
    <row r="405" spans="1:2" ht="15">
      <c r="A405" s="57"/>
      <c r="B405" s="51"/>
    </row>
    <row r="406" spans="1:2" ht="15">
      <c r="A406" s="57"/>
      <c r="B406" s="51"/>
    </row>
    <row r="407" spans="1:2" ht="15">
      <c r="A407" s="57"/>
      <c r="B407" s="51"/>
    </row>
    <row r="408" spans="1:2" ht="15">
      <c r="A408" s="57"/>
      <c r="B408" s="51"/>
    </row>
    <row r="409" spans="1:2" ht="15">
      <c r="A409" s="57"/>
      <c r="B409" s="51"/>
    </row>
    <row r="410" spans="1:2" ht="15">
      <c r="A410" s="57"/>
      <c r="B410" s="51"/>
    </row>
    <row r="411" spans="1:2" ht="15">
      <c r="A411" s="57"/>
      <c r="B411" s="51"/>
    </row>
    <row r="412" spans="1:2" ht="15">
      <c r="A412" s="57"/>
      <c r="B412" s="51"/>
    </row>
    <row r="413" spans="1:2" ht="15">
      <c r="A413" s="57"/>
      <c r="B413" s="51"/>
    </row>
  </sheetData>
  <sheetProtection/>
  <mergeCells count="5">
    <mergeCell ref="C1:E1"/>
    <mergeCell ref="C2:E2"/>
    <mergeCell ref="C3:E3"/>
    <mergeCell ref="C4:E4"/>
    <mergeCell ref="A6:E6"/>
  </mergeCells>
  <hyperlinks>
    <hyperlink ref="A14" r:id="rId1" tooltip="&quot;Налоговый кодекс Российской Федерации (часть вторая)&quot; от 05.08.2000 N 117-ФЗ (ред. от 14.07.2022) (с изм. и доп., вступ. в силу с 01.09.2022) {КонсультантПлюс}" display="consultantplus://offline/ref=547DBD501CEB1B6E06B04066F17E9E6FF54D3B34C8EDC323A6EDC8096840778A4A628EB290CFD9224DE7F518087E2BA03B684A9F1927Q0X2X"/>
    <hyperlink ref="A15" r:id="rId2" tooltip="&quot;Налоговый кодекс Российской Федерации (часть вторая)&quot; от 05.08.2000 N 117-ФЗ (ред. от 14.07.2022) (с изм. и доп., вступ. в силу с 01.09.2022) {КонсультантПлюс}" display="consultantplus://offline/ref=547DBD501CEB1B6E06B04066F17E9E6FF54D3B34C8EDC323A6EDC8096840778A4A628EB090CFD42018BDE51C412A20BF3D7F5494072700C5QCX0X"/>
    <hyperlink ref="A16" r:id="rId3" tooltip="&quot;Налоговый кодекс Российской Федерации (часть вторая)&quot; от 05.08.2000 N 117-ФЗ (ред. от 14.07.2022) (с изм. и доп., вступ. в силу с 01.09.2022) {КонсультантПлюс}" display="consultantplus://offline/ref=547DBD501CEB1B6E06B04066F17E9E6FF54D3B34C8EDC323A6EDC8096840778A4A628EB090C6D72E12E2E00950722CB825615D831B2502QCX5X"/>
  </hyperlinks>
  <printOptions/>
  <pageMargins left="0.5905511811023623" right="0.5905511811023623" top="0.7480314960629921" bottom="0.7480314960629921" header="0" footer="0"/>
  <pageSetup orientation="portrait" paperSize="9" scale="6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23"/>
  <sheetViews>
    <sheetView zoomScalePageLayoutView="0" workbookViewId="0" topLeftCell="A13">
      <pane xSplit="1" topLeftCell="B1" activePane="topRight" state="frozen"/>
      <selection pane="topLeft" activeCell="A10" sqref="A10"/>
      <selection pane="topRight" activeCell="C15" sqref="C15:E18"/>
    </sheetView>
  </sheetViews>
  <sheetFormatPr defaultColWidth="9.140625" defaultRowHeight="15"/>
  <cols>
    <col min="1" max="1" width="66.421875" style="34" customWidth="1"/>
    <col min="2" max="2" width="25.421875" style="35" customWidth="1"/>
    <col min="3" max="3" width="14.00390625" style="93" customWidth="1"/>
    <col min="4" max="4" width="15.421875" style="94" customWidth="1"/>
    <col min="5" max="5" width="13.00390625" style="94" customWidth="1"/>
    <col min="6" max="6" width="15.7109375" style="33" customWidth="1"/>
    <col min="7" max="7" width="15.421875" style="33" customWidth="1"/>
    <col min="8" max="16384" width="9.140625" style="33" customWidth="1"/>
  </cols>
  <sheetData>
    <row r="2" spans="1:5" ht="60.75" customHeight="1">
      <c r="A2" s="113" t="s">
        <v>281</v>
      </c>
      <c r="B2" s="113"/>
      <c r="C2" s="114"/>
      <c r="D2" s="114"/>
      <c r="E2" s="114"/>
    </row>
    <row r="3" ht="22.5" customHeight="1">
      <c r="E3" s="94" t="s">
        <v>79</v>
      </c>
    </row>
    <row r="4" spans="1:5" s="38" customFormat="1" ht="49.5" customHeight="1">
      <c r="A4" s="36" t="s">
        <v>0</v>
      </c>
      <c r="B4" s="37" t="s">
        <v>1</v>
      </c>
      <c r="C4" s="95">
        <v>2023</v>
      </c>
      <c r="D4" s="96">
        <v>2024</v>
      </c>
      <c r="E4" s="96">
        <v>2025</v>
      </c>
    </row>
    <row r="5" spans="1:5" s="38" customFormat="1" ht="25.5" customHeight="1">
      <c r="A5" s="36" t="s">
        <v>80</v>
      </c>
      <c r="B5" s="42" t="s">
        <v>233</v>
      </c>
      <c r="C5" s="97">
        <f>C6+C95</f>
        <v>974761.8599999999</v>
      </c>
      <c r="D5" s="97">
        <f>D6+D95</f>
        <v>667469.5</v>
      </c>
      <c r="E5" s="97">
        <f>E6+E95</f>
        <v>767581.5</v>
      </c>
    </row>
    <row r="6" spans="1:5" ht="25.5" customHeight="1">
      <c r="A6" s="58" t="s">
        <v>81</v>
      </c>
      <c r="B6" s="59" t="s">
        <v>82</v>
      </c>
      <c r="C6" s="98">
        <f>C7+C14+C19+C28+C36+C39+C45+C50+C52+C55+C77</f>
        <v>199499.76000000004</v>
      </c>
      <c r="D6" s="98">
        <f>D7+D14+D19+D28+D36+D39+D45+D50+D52+D55+D77</f>
        <v>210395.49999999997</v>
      </c>
      <c r="E6" s="98">
        <f>E7+E14+E19+E28+E36+E39+E45+E50+E52+E55+E77</f>
        <v>228123.3</v>
      </c>
    </row>
    <row r="7" spans="1:5" ht="24.75" customHeight="1">
      <c r="A7" s="61" t="s">
        <v>83</v>
      </c>
      <c r="B7" s="62" t="s">
        <v>84</v>
      </c>
      <c r="C7" s="98">
        <f>C8</f>
        <v>138422.00000000003</v>
      </c>
      <c r="D7" s="98">
        <f>D8</f>
        <v>149027.69999999998</v>
      </c>
      <c r="E7" s="98">
        <f>E8</f>
        <v>165260.8</v>
      </c>
    </row>
    <row r="8" spans="1:5" ht="19.5" customHeight="1">
      <c r="A8" s="63" t="s">
        <v>85</v>
      </c>
      <c r="B8" s="64" t="s">
        <v>86</v>
      </c>
      <c r="C8" s="99">
        <f>C10+C11+C9+C12+C13</f>
        <v>138422.00000000003</v>
      </c>
      <c r="D8" s="99">
        <f>D10+D11+D9+D12+D13</f>
        <v>149027.69999999998</v>
      </c>
      <c r="E8" s="99">
        <f>E10+E11+E9+E12+E13</f>
        <v>165260.8</v>
      </c>
    </row>
    <row r="9" spans="1:5" ht="72" customHeight="1">
      <c r="A9" s="66" t="s">
        <v>241</v>
      </c>
      <c r="B9" s="64" t="s">
        <v>87</v>
      </c>
      <c r="C9" s="99">
        <v>132791.2</v>
      </c>
      <c r="D9" s="99">
        <v>142980.5</v>
      </c>
      <c r="E9" s="99">
        <v>159076.2</v>
      </c>
    </row>
    <row r="10" spans="1:16" ht="102" customHeight="1">
      <c r="A10" s="67" t="s">
        <v>242</v>
      </c>
      <c r="B10" s="64" t="s">
        <v>88</v>
      </c>
      <c r="C10" s="99">
        <v>1372.2</v>
      </c>
      <c r="D10" s="99">
        <v>1473.5</v>
      </c>
      <c r="E10" s="99">
        <v>1523</v>
      </c>
      <c r="P10" s="43"/>
    </row>
    <row r="11" spans="1:5" ht="63" customHeight="1">
      <c r="A11" s="67" t="s">
        <v>243</v>
      </c>
      <c r="B11" s="68" t="s">
        <v>89</v>
      </c>
      <c r="C11" s="99">
        <v>2432.5</v>
      </c>
      <c r="D11" s="99">
        <v>2612.5</v>
      </c>
      <c r="E11" s="99">
        <v>2700.4</v>
      </c>
    </row>
    <row r="12" spans="1:5" ht="82.5" customHeight="1">
      <c r="A12" s="67" t="s">
        <v>244</v>
      </c>
      <c r="B12" s="64" t="s">
        <v>90</v>
      </c>
      <c r="C12" s="100">
        <v>17.1</v>
      </c>
      <c r="D12" s="100">
        <v>18.3</v>
      </c>
      <c r="E12" s="100">
        <v>18.3</v>
      </c>
    </row>
    <row r="13" spans="1:5" ht="84" customHeight="1">
      <c r="A13" s="70" t="s">
        <v>245</v>
      </c>
      <c r="B13" s="64" t="s">
        <v>237</v>
      </c>
      <c r="C13" s="100">
        <v>1809</v>
      </c>
      <c r="D13" s="100">
        <v>1942.9</v>
      </c>
      <c r="E13" s="100">
        <v>1942.9</v>
      </c>
    </row>
    <row r="14" spans="1:5" ht="36.75" customHeight="1">
      <c r="A14" s="71" t="s">
        <v>91</v>
      </c>
      <c r="B14" s="72" t="s">
        <v>92</v>
      </c>
      <c r="C14" s="101">
        <f>C15+C16+C17+C18</f>
        <v>8049.8600000000015</v>
      </c>
      <c r="D14" s="101">
        <f>D15+D16+D17+D18</f>
        <v>8710.9</v>
      </c>
      <c r="E14" s="101">
        <f>E15+E16+E17+E18</f>
        <v>9571.599999999999</v>
      </c>
    </row>
    <row r="15" spans="1:5" ht="87" customHeight="1">
      <c r="A15" s="70" t="s">
        <v>246</v>
      </c>
      <c r="B15" s="68" t="s">
        <v>93</v>
      </c>
      <c r="C15" s="102">
        <v>3812.82</v>
      </c>
      <c r="D15" s="102">
        <v>4155.82</v>
      </c>
      <c r="E15" s="102">
        <v>4577.67</v>
      </c>
    </row>
    <row r="16" spans="1:5" ht="107.25" customHeight="1">
      <c r="A16" s="70" t="s">
        <v>247</v>
      </c>
      <c r="B16" s="68" t="s">
        <v>94</v>
      </c>
      <c r="C16" s="103">
        <v>26.48</v>
      </c>
      <c r="D16" s="103">
        <v>28.39</v>
      </c>
      <c r="E16" s="103">
        <v>30.45</v>
      </c>
    </row>
    <row r="17" spans="1:5" ht="105.75" customHeight="1">
      <c r="A17" s="70" t="s">
        <v>248</v>
      </c>
      <c r="B17" s="68" t="s">
        <v>95</v>
      </c>
      <c r="C17" s="102">
        <v>4713.42</v>
      </c>
      <c r="D17" s="102">
        <v>5070.95</v>
      </c>
      <c r="E17" s="102">
        <v>5527.19</v>
      </c>
    </row>
    <row r="18" spans="1:5" ht="99" customHeight="1">
      <c r="A18" s="70" t="s">
        <v>249</v>
      </c>
      <c r="B18" s="68" t="s">
        <v>96</v>
      </c>
      <c r="C18" s="103">
        <v>-502.86</v>
      </c>
      <c r="D18" s="103">
        <v>-544.26</v>
      </c>
      <c r="E18" s="103">
        <v>-563.71</v>
      </c>
    </row>
    <row r="19" spans="1:5" ht="25.5" customHeight="1">
      <c r="A19" s="71" t="s">
        <v>97</v>
      </c>
      <c r="B19" s="74" t="s">
        <v>98</v>
      </c>
      <c r="C19" s="101">
        <f>C20+C23+C24+C26</f>
        <v>21004</v>
      </c>
      <c r="D19" s="101">
        <f>D20+D23+D24+D26</f>
        <v>23117</v>
      </c>
      <c r="E19" s="101">
        <f>E20+E23+E24+E26</f>
        <v>23362</v>
      </c>
    </row>
    <row r="20" spans="1:5" ht="47.25" customHeight="1">
      <c r="A20" s="63" t="s">
        <v>99</v>
      </c>
      <c r="B20" s="64" t="s">
        <v>100</v>
      </c>
      <c r="C20" s="99">
        <f>C21+C22</f>
        <v>19912</v>
      </c>
      <c r="D20" s="99">
        <f>D21+D22</f>
        <v>21830</v>
      </c>
      <c r="E20" s="99">
        <f>E21+E22</f>
        <v>22075</v>
      </c>
    </row>
    <row r="21" spans="1:5" ht="68.25" customHeight="1">
      <c r="A21" s="63" t="s">
        <v>101</v>
      </c>
      <c r="B21" s="64" t="s">
        <v>102</v>
      </c>
      <c r="C21" s="99">
        <v>14274</v>
      </c>
      <c r="D21" s="99">
        <v>15720</v>
      </c>
      <c r="E21" s="99">
        <v>15965</v>
      </c>
    </row>
    <row r="22" spans="1:5" ht="92.25" customHeight="1">
      <c r="A22" s="75" t="s">
        <v>103</v>
      </c>
      <c r="B22" s="64" t="s">
        <v>104</v>
      </c>
      <c r="C22" s="99">
        <v>5638</v>
      </c>
      <c r="D22" s="99">
        <v>6110</v>
      </c>
      <c r="E22" s="99">
        <v>6110</v>
      </c>
    </row>
    <row r="23" spans="1:5" ht="24" customHeight="1">
      <c r="A23" s="76" t="s">
        <v>105</v>
      </c>
      <c r="B23" s="68" t="s">
        <v>106</v>
      </c>
      <c r="C23" s="99">
        <v>4</v>
      </c>
      <c r="D23" s="99">
        <v>2</v>
      </c>
      <c r="E23" s="99">
        <v>2</v>
      </c>
    </row>
    <row r="24" spans="1:5" ht="18.75" customHeight="1">
      <c r="A24" s="76" t="s">
        <v>107</v>
      </c>
      <c r="B24" s="68" t="s">
        <v>108</v>
      </c>
      <c r="C24" s="99">
        <f>C25</f>
        <v>411</v>
      </c>
      <c r="D24" s="99">
        <f>D25</f>
        <v>551</v>
      </c>
      <c r="E24" s="99">
        <f>E25</f>
        <v>551</v>
      </c>
    </row>
    <row r="25" spans="1:5" ht="55.5" customHeight="1">
      <c r="A25" s="63" t="s">
        <v>109</v>
      </c>
      <c r="B25" s="64" t="s">
        <v>110</v>
      </c>
      <c r="C25" s="99">
        <v>411</v>
      </c>
      <c r="D25" s="99">
        <v>551</v>
      </c>
      <c r="E25" s="99">
        <v>551</v>
      </c>
    </row>
    <row r="26" spans="1:5" ht="26.25" customHeight="1">
      <c r="A26" s="76" t="s">
        <v>111</v>
      </c>
      <c r="B26" s="68" t="s">
        <v>112</v>
      </c>
      <c r="C26" s="99">
        <f>C27</f>
        <v>677</v>
      </c>
      <c r="D26" s="99">
        <f>D27</f>
        <v>734</v>
      </c>
      <c r="E26" s="99">
        <f>E27</f>
        <v>734</v>
      </c>
    </row>
    <row r="27" spans="1:5" ht="29.25" customHeight="1">
      <c r="A27" s="63" t="s">
        <v>250</v>
      </c>
      <c r="B27" s="64" t="s">
        <v>251</v>
      </c>
      <c r="C27" s="99">
        <v>677</v>
      </c>
      <c r="D27" s="99">
        <v>734</v>
      </c>
      <c r="E27" s="99">
        <v>734</v>
      </c>
    </row>
    <row r="28" spans="1:5" ht="25.5" customHeight="1">
      <c r="A28" s="71" t="s">
        <v>113</v>
      </c>
      <c r="B28" s="74" t="s">
        <v>114</v>
      </c>
      <c r="C28" s="101">
        <f>C29+C31</f>
        <v>13309</v>
      </c>
      <c r="D28" s="101">
        <f>D29+D31</f>
        <v>13291</v>
      </c>
      <c r="E28" s="101">
        <f>E29+E31</f>
        <v>13291</v>
      </c>
    </row>
    <row r="29" spans="1:5" ht="14.25" customHeight="1">
      <c r="A29" s="63" t="s">
        <v>115</v>
      </c>
      <c r="B29" s="64" t="s">
        <v>116</v>
      </c>
      <c r="C29" s="99">
        <f>C30</f>
        <v>7070</v>
      </c>
      <c r="D29" s="99">
        <f>D30</f>
        <v>7057</v>
      </c>
      <c r="E29" s="99">
        <f>E30</f>
        <v>7044</v>
      </c>
    </row>
    <row r="30" spans="1:5" ht="49.5" customHeight="1">
      <c r="A30" s="63" t="s">
        <v>117</v>
      </c>
      <c r="B30" s="64" t="s">
        <v>118</v>
      </c>
      <c r="C30" s="99">
        <v>7070</v>
      </c>
      <c r="D30" s="99">
        <v>7057</v>
      </c>
      <c r="E30" s="99">
        <v>7044</v>
      </c>
    </row>
    <row r="31" spans="1:5" ht="19.5" customHeight="1">
      <c r="A31" s="63" t="s">
        <v>119</v>
      </c>
      <c r="B31" s="64" t="s">
        <v>120</v>
      </c>
      <c r="C31" s="99">
        <f>C32+C34</f>
        <v>6239</v>
      </c>
      <c r="D31" s="99">
        <f>D32+D34</f>
        <v>6234</v>
      </c>
      <c r="E31" s="99">
        <f>E32+E34</f>
        <v>6247</v>
      </c>
    </row>
    <row r="32" spans="1:5" ht="24.75" customHeight="1">
      <c r="A32" s="63" t="s">
        <v>121</v>
      </c>
      <c r="B32" s="64" t="s">
        <v>122</v>
      </c>
      <c r="C32" s="99">
        <f>C33</f>
        <v>3759</v>
      </c>
      <c r="D32" s="99">
        <f>D33</f>
        <v>3759</v>
      </c>
      <c r="E32" s="99">
        <f>E33</f>
        <v>3759</v>
      </c>
    </row>
    <row r="33" spans="1:5" ht="36" customHeight="1">
      <c r="A33" s="63" t="s">
        <v>123</v>
      </c>
      <c r="B33" s="64" t="s">
        <v>124</v>
      </c>
      <c r="C33" s="99">
        <v>3759</v>
      </c>
      <c r="D33" s="99">
        <v>3759</v>
      </c>
      <c r="E33" s="99">
        <v>3759</v>
      </c>
    </row>
    <row r="34" spans="1:5" ht="21.75" customHeight="1">
      <c r="A34" s="63" t="s">
        <v>125</v>
      </c>
      <c r="B34" s="64" t="s">
        <v>126</v>
      </c>
      <c r="C34" s="99">
        <f>C35</f>
        <v>2480</v>
      </c>
      <c r="D34" s="99">
        <f>D35</f>
        <v>2475</v>
      </c>
      <c r="E34" s="99">
        <f>E35</f>
        <v>2488</v>
      </c>
    </row>
    <row r="35" spans="1:5" ht="39.75" customHeight="1">
      <c r="A35" s="63" t="s">
        <v>127</v>
      </c>
      <c r="B35" s="64" t="s">
        <v>128</v>
      </c>
      <c r="C35" s="99">
        <v>2480</v>
      </c>
      <c r="D35" s="99">
        <v>2475</v>
      </c>
      <c r="E35" s="99">
        <v>2488</v>
      </c>
    </row>
    <row r="36" spans="1:5" ht="23.25" customHeight="1">
      <c r="A36" s="71" t="s">
        <v>129</v>
      </c>
      <c r="B36" s="74" t="s">
        <v>130</v>
      </c>
      <c r="C36" s="101">
        <f>C37+C38</f>
        <v>2447</v>
      </c>
      <c r="D36" s="101">
        <f>D37+D38</f>
        <v>2788</v>
      </c>
      <c r="E36" s="101">
        <f>E37+E38</f>
        <v>3177</v>
      </c>
    </row>
    <row r="37" spans="1:5" ht="48.75" customHeight="1">
      <c r="A37" s="63" t="s">
        <v>131</v>
      </c>
      <c r="B37" s="64" t="s">
        <v>132</v>
      </c>
      <c r="C37" s="99">
        <v>2444</v>
      </c>
      <c r="D37" s="99">
        <v>2785</v>
      </c>
      <c r="E37" s="99">
        <v>3174</v>
      </c>
    </row>
    <row r="38" spans="1:5" ht="43.5" customHeight="1">
      <c r="A38" s="63" t="s">
        <v>133</v>
      </c>
      <c r="B38" s="64" t="s">
        <v>134</v>
      </c>
      <c r="C38" s="99">
        <v>3</v>
      </c>
      <c r="D38" s="99">
        <v>3</v>
      </c>
      <c r="E38" s="99">
        <v>3</v>
      </c>
    </row>
    <row r="39" spans="1:5" ht="43.5" customHeight="1">
      <c r="A39" s="71" t="s">
        <v>135</v>
      </c>
      <c r="B39" s="74" t="s">
        <v>136</v>
      </c>
      <c r="C39" s="101">
        <f>C40+C41+C42+C43+C44</f>
        <v>11965</v>
      </c>
      <c r="D39" s="101">
        <f>D40+D41+D42+D43+D44</f>
        <v>11965</v>
      </c>
      <c r="E39" s="101">
        <f>E40+E41+E42+E43+E44</f>
        <v>11965</v>
      </c>
    </row>
    <row r="40" spans="1:5" ht="78.75" customHeight="1">
      <c r="A40" s="63" t="s">
        <v>137</v>
      </c>
      <c r="B40" s="64" t="s">
        <v>138</v>
      </c>
      <c r="C40" s="99">
        <v>4900</v>
      </c>
      <c r="D40" s="99">
        <v>4900</v>
      </c>
      <c r="E40" s="99">
        <v>4900</v>
      </c>
    </row>
    <row r="41" spans="1:5" ht="73.5" customHeight="1">
      <c r="A41" s="63" t="s">
        <v>139</v>
      </c>
      <c r="B41" s="64" t="s">
        <v>140</v>
      </c>
      <c r="C41" s="99">
        <v>3000</v>
      </c>
      <c r="D41" s="99">
        <v>3000</v>
      </c>
      <c r="E41" s="99">
        <v>3000</v>
      </c>
    </row>
    <row r="42" spans="1:5" ht="72.75" customHeight="1">
      <c r="A42" s="63" t="s">
        <v>141</v>
      </c>
      <c r="B42" s="64" t="s">
        <v>142</v>
      </c>
      <c r="C42" s="99">
        <v>1800</v>
      </c>
      <c r="D42" s="99">
        <v>1800</v>
      </c>
      <c r="E42" s="99">
        <v>1800</v>
      </c>
    </row>
    <row r="43" spans="1:5" ht="58.5" customHeight="1">
      <c r="A43" s="77" t="s">
        <v>143</v>
      </c>
      <c r="B43" s="78" t="s">
        <v>252</v>
      </c>
      <c r="C43" s="99">
        <v>10</v>
      </c>
      <c r="D43" s="99">
        <v>10</v>
      </c>
      <c r="E43" s="99">
        <v>10</v>
      </c>
    </row>
    <row r="44" spans="1:5" ht="81" customHeight="1">
      <c r="A44" s="79" t="s">
        <v>144</v>
      </c>
      <c r="B44" s="64" t="s">
        <v>145</v>
      </c>
      <c r="C44" s="99">
        <v>2255</v>
      </c>
      <c r="D44" s="99">
        <v>2255</v>
      </c>
      <c r="E44" s="99">
        <v>2255</v>
      </c>
    </row>
    <row r="45" spans="1:5" ht="27" customHeight="1">
      <c r="A45" s="71" t="s">
        <v>146</v>
      </c>
      <c r="B45" s="74" t="s">
        <v>147</v>
      </c>
      <c r="C45" s="101">
        <f>C46</f>
        <v>260</v>
      </c>
      <c r="D45" s="101">
        <f>D46</f>
        <v>260</v>
      </c>
      <c r="E45" s="101">
        <f>E46</f>
        <v>260</v>
      </c>
    </row>
    <row r="46" spans="1:5" ht="24.75" customHeight="1">
      <c r="A46" s="63" t="s">
        <v>148</v>
      </c>
      <c r="B46" s="64" t="s">
        <v>149</v>
      </c>
      <c r="C46" s="99">
        <f>C47+C48+C49</f>
        <v>260</v>
      </c>
      <c r="D46" s="99">
        <f>D47+D48+D49</f>
        <v>260</v>
      </c>
      <c r="E46" s="99">
        <f>E47+E48+E49</f>
        <v>260</v>
      </c>
    </row>
    <row r="47" spans="1:5" ht="72" customHeight="1">
      <c r="A47" s="63" t="s">
        <v>150</v>
      </c>
      <c r="B47" s="64" t="s">
        <v>151</v>
      </c>
      <c r="C47" s="99">
        <v>218</v>
      </c>
      <c r="D47" s="99">
        <v>218</v>
      </c>
      <c r="E47" s="99">
        <v>218</v>
      </c>
    </row>
    <row r="48" spans="1:5" ht="62.25" customHeight="1">
      <c r="A48" s="63" t="s">
        <v>152</v>
      </c>
      <c r="B48" s="64" t="s">
        <v>153</v>
      </c>
      <c r="C48" s="99">
        <v>40</v>
      </c>
      <c r="D48" s="99">
        <v>40</v>
      </c>
      <c r="E48" s="99">
        <v>40</v>
      </c>
    </row>
    <row r="49" spans="1:5" ht="60.75" customHeight="1">
      <c r="A49" s="63" t="s">
        <v>154</v>
      </c>
      <c r="B49" s="64" t="s">
        <v>155</v>
      </c>
      <c r="C49" s="99">
        <v>2</v>
      </c>
      <c r="D49" s="99">
        <v>2</v>
      </c>
      <c r="E49" s="99">
        <v>2</v>
      </c>
    </row>
    <row r="50" spans="1:5" ht="41.25" customHeight="1">
      <c r="A50" s="71" t="s">
        <v>156</v>
      </c>
      <c r="B50" s="74" t="s">
        <v>157</v>
      </c>
      <c r="C50" s="101">
        <f>C51</f>
        <v>100.9</v>
      </c>
      <c r="D50" s="101">
        <f>D51</f>
        <v>100.9</v>
      </c>
      <c r="E50" s="101">
        <f>E51</f>
        <v>100.9</v>
      </c>
    </row>
    <row r="51" spans="1:5" ht="37.5" customHeight="1">
      <c r="A51" s="63" t="s">
        <v>158</v>
      </c>
      <c r="B51" s="64" t="s">
        <v>159</v>
      </c>
      <c r="C51" s="104">
        <v>100.9</v>
      </c>
      <c r="D51" s="104">
        <v>100.9</v>
      </c>
      <c r="E51" s="104">
        <v>100.9</v>
      </c>
    </row>
    <row r="52" spans="1:5" ht="30" customHeight="1">
      <c r="A52" s="71" t="s">
        <v>160</v>
      </c>
      <c r="B52" s="74" t="s">
        <v>161</v>
      </c>
      <c r="C52" s="101">
        <f aca="true" t="shared" si="0" ref="C52:E53">C53</f>
        <v>2832</v>
      </c>
      <c r="D52" s="101">
        <f t="shared" si="0"/>
        <v>25</v>
      </c>
      <c r="E52" s="101">
        <f t="shared" si="0"/>
        <v>25</v>
      </c>
    </row>
    <row r="53" spans="1:5" ht="84.75" customHeight="1">
      <c r="A53" s="63" t="s">
        <v>162</v>
      </c>
      <c r="B53" s="68" t="s">
        <v>163</v>
      </c>
      <c r="C53" s="100">
        <f t="shared" si="0"/>
        <v>2832</v>
      </c>
      <c r="D53" s="100">
        <f t="shared" si="0"/>
        <v>25</v>
      </c>
      <c r="E53" s="100">
        <f t="shared" si="0"/>
        <v>25</v>
      </c>
    </row>
    <row r="54" spans="1:5" ht="86.25" customHeight="1">
      <c r="A54" s="81" t="s">
        <v>253</v>
      </c>
      <c r="B54" s="64" t="s">
        <v>254</v>
      </c>
      <c r="C54" s="99">
        <v>2832</v>
      </c>
      <c r="D54" s="99">
        <v>25</v>
      </c>
      <c r="E54" s="99">
        <v>25</v>
      </c>
    </row>
    <row r="55" spans="1:5" ht="24.75" customHeight="1">
      <c r="A55" s="71" t="s">
        <v>164</v>
      </c>
      <c r="B55" s="74" t="s">
        <v>165</v>
      </c>
      <c r="C55" s="101">
        <f>C56+C57+C58+C59+C60+C61+C62+C63+C64+C65+C68+C70+C71+C73+C74+C75+C76+C66+C67+C69+C72</f>
        <v>960</v>
      </c>
      <c r="D55" s="101">
        <f>D56+D57+D58+D59+D60+D61+D62+D63+D64+D65+D68+D70+D71+D73+D74+D75+D76+D66+D67+D69+D72</f>
        <v>960</v>
      </c>
      <c r="E55" s="101">
        <f>E56+E57+E58+E59+E60+E61+E62+E63+E64+E65+E68+E70+E71+E73+E74+E75+E76+E66+E67+E69+E72</f>
        <v>960</v>
      </c>
    </row>
    <row r="56" spans="1:5" ht="97.5" customHeight="1">
      <c r="A56" s="63" t="s">
        <v>166</v>
      </c>
      <c r="B56" s="64" t="s">
        <v>167</v>
      </c>
      <c r="C56" s="99">
        <v>28</v>
      </c>
      <c r="D56" s="99">
        <v>28</v>
      </c>
      <c r="E56" s="99">
        <v>28</v>
      </c>
    </row>
    <row r="57" spans="1:5" ht="99" customHeight="1">
      <c r="A57" s="63" t="s">
        <v>168</v>
      </c>
      <c r="B57" s="64" t="s">
        <v>169</v>
      </c>
      <c r="C57" s="99">
        <v>14</v>
      </c>
      <c r="D57" s="99">
        <v>14</v>
      </c>
      <c r="E57" s="99">
        <v>14</v>
      </c>
    </row>
    <row r="58" spans="1:5" ht="105.75" customHeight="1">
      <c r="A58" s="63" t="s">
        <v>170</v>
      </c>
      <c r="B58" s="64" t="s">
        <v>171</v>
      </c>
      <c r="C58" s="99">
        <v>11.5</v>
      </c>
      <c r="D58" s="99">
        <v>11.5</v>
      </c>
      <c r="E58" s="99">
        <v>11.5</v>
      </c>
    </row>
    <row r="59" spans="1:5" ht="171.75" customHeight="1">
      <c r="A59" s="63" t="s">
        <v>172</v>
      </c>
      <c r="B59" s="64" t="s">
        <v>173</v>
      </c>
      <c r="C59" s="99">
        <v>0.5</v>
      </c>
      <c r="D59" s="99">
        <v>0.5</v>
      </c>
      <c r="E59" s="99">
        <v>0.5</v>
      </c>
    </row>
    <row r="60" spans="1:5" ht="99" customHeight="1">
      <c r="A60" s="63" t="s">
        <v>170</v>
      </c>
      <c r="B60" s="64" t="s">
        <v>174</v>
      </c>
      <c r="C60" s="99">
        <v>240.5</v>
      </c>
      <c r="D60" s="99">
        <v>240.5</v>
      </c>
      <c r="E60" s="99">
        <v>240.5</v>
      </c>
    </row>
    <row r="61" spans="1:5" ht="105.75" customHeight="1">
      <c r="A61" s="63" t="s">
        <v>175</v>
      </c>
      <c r="B61" s="64" t="s">
        <v>176</v>
      </c>
      <c r="C61" s="99">
        <v>3.5</v>
      </c>
      <c r="D61" s="99">
        <v>3.5</v>
      </c>
      <c r="E61" s="99">
        <v>3.5</v>
      </c>
    </row>
    <row r="62" spans="1:5" ht="108" customHeight="1">
      <c r="A62" s="63" t="s">
        <v>177</v>
      </c>
      <c r="B62" s="64" t="s">
        <v>255</v>
      </c>
      <c r="C62" s="99">
        <v>3</v>
      </c>
      <c r="D62" s="99">
        <v>3</v>
      </c>
      <c r="E62" s="99">
        <v>3</v>
      </c>
    </row>
    <row r="63" spans="1:5" ht="126" customHeight="1">
      <c r="A63" s="63" t="s">
        <v>178</v>
      </c>
      <c r="B63" s="64" t="s">
        <v>179</v>
      </c>
      <c r="C63" s="99">
        <v>2.5</v>
      </c>
      <c r="D63" s="99">
        <v>2.5</v>
      </c>
      <c r="E63" s="99">
        <v>2.5</v>
      </c>
    </row>
    <row r="64" spans="1:5" ht="119.25" customHeight="1">
      <c r="A64" s="63" t="s">
        <v>180</v>
      </c>
      <c r="B64" s="64" t="s">
        <v>181</v>
      </c>
      <c r="C64" s="99">
        <v>2</v>
      </c>
      <c r="D64" s="99">
        <v>2</v>
      </c>
      <c r="E64" s="99">
        <v>2</v>
      </c>
    </row>
    <row r="65" spans="1:5" ht="94.5" customHeight="1">
      <c r="A65" s="82" t="s">
        <v>182</v>
      </c>
      <c r="B65" s="64" t="s">
        <v>183</v>
      </c>
      <c r="C65" s="99">
        <v>17</v>
      </c>
      <c r="D65" s="99">
        <v>17</v>
      </c>
      <c r="E65" s="99">
        <v>17</v>
      </c>
    </row>
    <row r="66" spans="1:5" ht="126.75" customHeight="1">
      <c r="A66" s="82" t="s">
        <v>256</v>
      </c>
      <c r="B66" s="64" t="s">
        <v>184</v>
      </c>
      <c r="C66" s="99">
        <v>20</v>
      </c>
      <c r="D66" s="99">
        <v>20</v>
      </c>
      <c r="E66" s="99">
        <v>20</v>
      </c>
    </row>
    <row r="67" spans="1:5" ht="113.25" customHeight="1">
      <c r="A67" s="82" t="s">
        <v>257</v>
      </c>
      <c r="B67" s="64" t="s">
        <v>185</v>
      </c>
      <c r="C67" s="99">
        <v>6</v>
      </c>
      <c r="D67" s="99">
        <v>6</v>
      </c>
      <c r="E67" s="99">
        <v>6</v>
      </c>
    </row>
    <row r="68" spans="1:5" ht="136.5" customHeight="1">
      <c r="A68" s="63" t="s">
        <v>186</v>
      </c>
      <c r="B68" s="64" t="s">
        <v>187</v>
      </c>
      <c r="C68" s="99">
        <v>28.5</v>
      </c>
      <c r="D68" s="99">
        <v>28.5</v>
      </c>
      <c r="E68" s="99">
        <v>28.5</v>
      </c>
    </row>
    <row r="69" spans="1:5" ht="60.75" customHeight="1">
      <c r="A69" s="63" t="s">
        <v>188</v>
      </c>
      <c r="B69" s="64" t="s">
        <v>189</v>
      </c>
      <c r="C69" s="99">
        <v>2.5</v>
      </c>
      <c r="D69" s="99">
        <v>2.5</v>
      </c>
      <c r="E69" s="99">
        <v>2.5</v>
      </c>
    </row>
    <row r="70" spans="1:5" ht="99" customHeight="1">
      <c r="A70" s="63" t="s">
        <v>190</v>
      </c>
      <c r="B70" s="64" t="s">
        <v>191</v>
      </c>
      <c r="C70" s="99">
        <v>6</v>
      </c>
      <c r="D70" s="99">
        <v>6</v>
      </c>
      <c r="E70" s="99">
        <v>6</v>
      </c>
    </row>
    <row r="71" spans="1:5" ht="118.5" customHeight="1">
      <c r="A71" s="63" t="s">
        <v>192</v>
      </c>
      <c r="B71" s="64" t="s">
        <v>193</v>
      </c>
      <c r="C71" s="99">
        <v>10</v>
      </c>
      <c r="D71" s="99">
        <v>10</v>
      </c>
      <c r="E71" s="99">
        <v>10</v>
      </c>
    </row>
    <row r="72" spans="1:5" ht="85.5" customHeight="1">
      <c r="A72" s="82" t="s">
        <v>194</v>
      </c>
      <c r="B72" s="64" t="s">
        <v>195</v>
      </c>
      <c r="C72" s="99">
        <v>4.5</v>
      </c>
      <c r="D72" s="99">
        <v>4.5</v>
      </c>
      <c r="E72" s="99">
        <v>4.5</v>
      </c>
    </row>
    <row r="73" spans="1:5" ht="98.25" customHeight="1">
      <c r="A73" s="63" t="s">
        <v>196</v>
      </c>
      <c r="B73" s="64" t="s">
        <v>197</v>
      </c>
      <c r="C73" s="99">
        <v>5</v>
      </c>
      <c r="D73" s="99">
        <v>5</v>
      </c>
      <c r="E73" s="99">
        <v>5</v>
      </c>
    </row>
    <row r="74" spans="1:5" ht="105.75" customHeight="1">
      <c r="A74" s="63" t="s">
        <v>198</v>
      </c>
      <c r="B74" s="64" t="s">
        <v>199</v>
      </c>
      <c r="C74" s="99">
        <v>1</v>
      </c>
      <c r="D74" s="99">
        <v>1</v>
      </c>
      <c r="E74" s="99">
        <v>1</v>
      </c>
    </row>
    <row r="75" spans="1:5" ht="115.5" customHeight="1">
      <c r="A75" s="63" t="s">
        <v>200</v>
      </c>
      <c r="B75" s="64" t="s">
        <v>201</v>
      </c>
      <c r="C75" s="99">
        <v>535.5</v>
      </c>
      <c r="D75" s="99">
        <v>535.5</v>
      </c>
      <c r="E75" s="99">
        <v>535.5</v>
      </c>
    </row>
    <row r="76" spans="1:5" ht="94.5" customHeight="1">
      <c r="A76" s="63" t="s">
        <v>202</v>
      </c>
      <c r="B76" s="64" t="s">
        <v>203</v>
      </c>
      <c r="C76" s="99">
        <v>18.5</v>
      </c>
      <c r="D76" s="99">
        <v>18.5</v>
      </c>
      <c r="E76" s="99">
        <v>18.5</v>
      </c>
    </row>
    <row r="77" spans="1:5" ht="19.5" customHeight="1">
      <c r="A77" s="71" t="s">
        <v>204</v>
      </c>
      <c r="B77" s="83" t="s">
        <v>205</v>
      </c>
      <c r="C77" s="101">
        <f>C78+C80</f>
        <v>150</v>
      </c>
      <c r="D77" s="101">
        <f>D78+D80</f>
        <v>150</v>
      </c>
      <c r="E77" s="101">
        <f>E78+E80</f>
        <v>150</v>
      </c>
    </row>
    <row r="78" spans="1:5" ht="18.75" customHeight="1">
      <c r="A78" s="63" t="s">
        <v>204</v>
      </c>
      <c r="B78" s="84" t="s">
        <v>206</v>
      </c>
      <c r="C78" s="99">
        <f>C79</f>
        <v>150</v>
      </c>
      <c r="D78" s="99">
        <f>D79</f>
        <v>150</v>
      </c>
      <c r="E78" s="99">
        <f>E79</f>
        <v>150</v>
      </c>
    </row>
    <row r="79" spans="1:5" ht="24.75" customHeight="1">
      <c r="A79" s="63" t="s">
        <v>207</v>
      </c>
      <c r="B79" s="84" t="s">
        <v>208</v>
      </c>
      <c r="C79" s="99">
        <v>150</v>
      </c>
      <c r="D79" s="99">
        <v>150</v>
      </c>
      <c r="E79" s="99">
        <v>150</v>
      </c>
    </row>
    <row r="80" spans="1:5" ht="30.75" customHeight="1">
      <c r="A80" s="63" t="s">
        <v>209</v>
      </c>
      <c r="B80" s="78" t="s">
        <v>210</v>
      </c>
      <c r="C80" s="99">
        <f>C81+C82+C83+C84+C85+C86+C87+C88+C89+C90+C91</f>
        <v>0</v>
      </c>
      <c r="D80" s="99">
        <f>D81+D82+D83+D84+D85+D86+D87+D88+D89+D90+D91</f>
        <v>0</v>
      </c>
      <c r="E80" s="99">
        <f>E81+E82+E83+E84+E85+E86+E87+E88+E89+E90+E91</f>
        <v>0</v>
      </c>
    </row>
    <row r="81" spans="1:5" ht="64.5" customHeight="1">
      <c r="A81" s="85" t="s">
        <v>211</v>
      </c>
      <c r="B81" s="78" t="s">
        <v>212</v>
      </c>
      <c r="C81" s="105">
        <v>0</v>
      </c>
      <c r="D81" s="106">
        <v>0</v>
      </c>
      <c r="E81" s="106">
        <v>0</v>
      </c>
    </row>
    <row r="82" spans="1:5" ht="70.5" customHeight="1">
      <c r="A82" s="85" t="s">
        <v>213</v>
      </c>
      <c r="B82" s="78" t="s">
        <v>214</v>
      </c>
      <c r="C82" s="105">
        <v>0</v>
      </c>
      <c r="D82" s="106">
        <v>0</v>
      </c>
      <c r="E82" s="106">
        <v>0</v>
      </c>
    </row>
    <row r="83" spans="1:5" ht="77.25" customHeight="1">
      <c r="A83" s="85" t="s">
        <v>215</v>
      </c>
      <c r="B83" s="78" t="s">
        <v>216</v>
      </c>
      <c r="C83" s="105">
        <v>0</v>
      </c>
      <c r="D83" s="106">
        <v>0</v>
      </c>
      <c r="E83" s="106">
        <v>0</v>
      </c>
    </row>
    <row r="84" spans="1:5" ht="78.75" customHeight="1">
      <c r="A84" s="85" t="s">
        <v>217</v>
      </c>
      <c r="B84" s="78" t="s">
        <v>218</v>
      </c>
      <c r="C84" s="105">
        <v>0</v>
      </c>
      <c r="D84" s="106">
        <v>0</v>
      </c>
      <c r="E84" s="106">
        <v>0</v>
      </c>
    </row>
    <row r="85" spans="1:5" ht="52.5" customHeight="1">
      <c r="A85" s="85" t="s">
        <v>219</v>
      </c>
      <c r="B85" s="78" t="s">
        <v>220</v>
      </c>
      <c r="C85" s="105">
        <v>0</v>
      </c>
      <c r="D85" s="106">
        <v>0</v>
      </c>
      <c r="E85" s="106">
        <v>0</v>
      </c>
    </row>
    <row r="86" spans="1:5" ht="55.5" customHeight="1">
      <c r="A86" s="85" t="s">
        <v>221</v>
      </c>
      <c r="B86" s="78" t="s">
        <v>222</v>
      </c>
      <c r="C86" s="105">
        <v>0</v>
      </c>
      <c r="D86" s="106">
        <v>0</v>
      </c>
      <c r="E86" s="106">
        <v>0</v>
      </c>
    </row>
    <row r="87" spans="1:5" ht="48" customHeight="1">
      <c r="A87" s="85" t="s">
        <v>223</v>
      </c>
      <c r="B87" s="78" t="s">
        <v>224</v>
      </c>
      <c r="C87" s="105">
        <v>0</v>
      </c>
      <c r="D87" s="106">
        <v>0</v>
      </c>
      <c r="E87" s="106">
        <v>0</v>
      </c>
    </row>
    <row r="88" spans="1:5" ht="48.75" customHeight="1">
      <c r="A88" s="85" t="s">
        <v>225</v>
      </c>
      <c r="B88" s="78" t="s">
        <v>226</v>
      </c>
      <c r="C88" s="105">
        <v>0</v>
      </c>
      <c r="D88" s="106">
        <v>0</v>
      </c>
      <c r="E88" s="106">
        <v>0</v>
      </c>
    </row>
    <row r="89" spans="1:5" ht="57.75" customHeight="1">
      <c r="A89" s="85" t="s">
        <v>227</v>
      </c>
      <c r="B89" s="78" t="s">
        <v>228</v>
      </c>
      <c r="C89" s="105">
        <v>0</v>
      </c>
      <c r="D89" s="106">
        <v>0</v>
      </c>
      <c r="E89" s="106">
        <v>0</v>
      </c>
    </row>
    <row r="90" spans="1:5" ht="78" customHeight="1">
      <c r="A90" s="85" t="s">
        <v>229</v>
      </c>
      <c r="B90" s="78" t="s">
        <v>230</v>
      </c>
      <c r="C90" s="105">
        <v>0</v>
      </c>
      <c r="D90" s="106">
        <v>0</v>
      </c>
      <c r="E90" s="106">
        <v>0</v>
      </c>
    </row>
    <row r="91" spans="1:5" ht="70.5" customHeight="1">
      <c r="A91" s="85" t="s">
        <v>231</v>
      </c>
      <c r="B91" s="78" t="s">
        <v>232</v>
      </c>
      <c r="C91" s="105">
        <v>0</v>
      </c>
      <c r="D91" s="106">
        <v>0</v>
      </c>
      <c r="E91" s="106">
        <v>0</v>
      </c>
    </row>
    <row r="92" spans="1:5" ht="50.25" customHeight="1">
      <c r="A92" s="87" t="s">
        <v>227</v>
      </c>
      <c r="B92" s="88" t="s">
        <v>228</v>
      </c>
      <c r="C92" s="107">
        <v>0</v>
      </c>
      <c r="D92" s="106">
        <v>0</v>
      </c>
      <c r="E92" s="106">
        <v>0</v>
      </c>
    </row>
    <row r="93" spans="1:5" ht="78" customHeight="1">
      <c r="A93" s="87" t="s">
        <v>229</v>
      </c>
      <c r="B93" s="88" t="s">
        <v>230</v>
      </c>
      <c r="C93" s="107">
        <v>0</v>
      </c>
      <c r="D93" s="106">
        <v>0</v>
      </c>
      <c r="E93" s="106">
        <v>0</v>
      </c>
    </row>
    <row r="94" spans="1:5" ht="68.25" customHeight="1">
      <c r="A94" s="87" t="s">
        <v>231</v>
      </c>
      <c r="B94" s="88" t="s">
        <v>232</v>
      </c>
      <c r="C94" s="107">
        <v>0</v>
      </c>
      <c r="D94" s="106">
        <v>0</v>
      </c>
      <c r="E94" s="106">
        <v>0</v>
      </c>
    </row>
    <row r="95" spans="1:6" ht="21" customHeight="1">
      <c r="A95" s="4" t="s">
        <v>17</v>
      </c>
      <c r="B95" s="5" t="s">
        <v>4</v>
      </c>
      <c r="C95" s="18">
        <f>C96</f>
        <v>775262.0999999999</v>
      </c>
      <c r="D95" s="18">
        <f>D96</f>
        <v>457074</v>
      </c>
      <c r="E95" s="18">
        <f>E96</f>
        <v>539458.2</v>
      </c>
      <c r="F95" s="1"/>
    </row>
    <row r="96" spans="1:6" ht="33" customHeight="1">
      <c r="A96" s="6" t="s">
        <v>2</v>
      </c>
      <c r="B96" s="7" t="s">
        <v>18</v>
      </c>
      <c r="C96" s="32">
        <f>C97+C101+C126</f>
        <v>775262.0999999999</v>
      </c>
      <c r="D96" s="32">
        <f>D97+D101+D126</f>
        <v>457074</v>
      </c>
      <c r="E96" s="32">
        <f>E97+E101+E126</f>
        <v>539458.2</v>
      </c>
      <c r="F96" s="1"/>
    </row>
    <row r="97" spans="1:6" ht="30.75" customHeight="1">
      <c r="A97" s="8" t="s">
        <v>3</v>
      </c>
      <c r="B97" s="3" t="s">
        <v>19</v>
      </c>
      <c r="C97" s="18">
        <f>C98+C100+C99</f>
        <v>26848.2</v>
      </c>
      <c r="D97" s="18">
        <f>D98+D100</f>
        <v>25552.3</v>
      </c>
      <c r="E97" s="18">
        <f>E98+E100</f>
        <v>20085.5</v>
      </c>
      <c r="F97" s="1"/>
    </row>
    <row r="98" spans="1:6" ht="36.75" customHeight="1">
      <c r="A98" s="24" t="s">
        <v>34</v>
      </c>
      <c r="B98" s="9" t="s">
        <v>5</v>
      </c>
      <c r="C98" s="16">
        <v>26848.2</v>
      </c>
      <c r="D98" s="16">
        <v>25552.3</v>
      </c>
      <c r="E98" s="16">
        <v>20085.5</v>
      </c>
      <c r="F98" s="1"/>
    </row>
    <row r="99" spans="1:6" ht="36" customHeight="1">
      <c r="A99" s="24" t="s">
        <v>77</v>
      </c>
      <c r="B99" s="9" t="s">
        <v>78</v>
      </c>
      <c r="C99" s="16">
        <v>0</v>
      </c>
      <c r="D99" s="16">
        <v>0</v>
      </c>
      <c r="E99" s="16">
        <v>0</v>
      </c>
      <c r="F99" s="1"/>
    </row>
    <row r="100" spans="1:6" ht="30" customHeight="1">
      <c r="A100" s="11" t="s">
        <v>28</v>
      </c>
      <c r="B100" s="9" t="s">
        <v>29</v>
      </c>
      <c r="C100" s="17">
        <v>0</v>
      </c>
      <c r="D100" s="17">
        <v>0</v>
      </c>
      <c r="E100" s="17">
        <v>0</v>
      </c>
      <c r="F100" s="1"/>
    </row>
    <row r="101" spans="1:6" ht="33.75" customHeight="1">
      <c r="A101" s="25" t="s">
        <v>7</v>
      </c>
      <c r="B101" s="7" t="s">
        <v>6</v>
      </c>
      <c r="C101" s="18">
        <f>C102+C103+C104+C105+C106+C107</f>
        <v>415795.89999999997</v>
      </c>
      <c r="D101" s="18">
        <f>D102+D103+D104+D105+D106+D107</f>
        <v>78516.6</v>
      </c>
      <c r="E101" s="18">
        <f>E102+E103+E104+E105+E106+E107</f>
        <v>179005.7</v>
      </c>
      <c r="F101" s="1"/>
    </row>
    <row r="102" spans="1:6" ht="34.5" customHeight="1">
      <c r="A102" s="41" t="s">
        <v>56</v>
      </c>
      <c r="B102" s="14" t="s">
        <v>32</v>
      </c>
      <c r="C102" s="16">
        <v>4504.4</v>
      </c>
      <c r="D102" s="16">
        <v>5004.8</v>
      </c>
      <c r="E102" s="16">
        <v>0</v>
      </c>
      <c r="F102" s="1"/>
    </row>
    <row r="103" spans="1:6" ht="102.75" customHeight="1">
      <c r="A103" s="13" t="s">
        <v>54</v>
      </c>
      <c r="B103" s="15" t="s">
        <v>33</v>
      </c>
      <c r="C103" s="16">
        <v>581.4</v>
      </c>
      <c r="D103" s="16">
        <v>0</v>
      </c>
      <c r="E103" s="16">
        <v>0</v>
      </c>
      <c r="F103" s="1"/>
    </row>
    <row r="104" spans="1:6" ht="48.75" customHeight="1">
      <c r="A104" s="26" t="s">
        <v>57</v>
      </c>
      <c r="B104" s="10" t="s">
        <v>20</v>
      </c>
      <c r="C104" s="19">
        <v>135121.9</v>
      </c>
      <c r="D104" s="19">
        <v>0</v>
      </c>
      <c r="E104" s="19">
        <v>0</v>
      </c>
      <c r="F104" s="1"/>
    </row>
    <row r="105" spans="1:6" ht="39.75" customHeight="1">
      <c r="A105" s="26" t="s">
        <v>58</v>
      </c>
      <c r="B105" s="9" t="s">
        <v>22</v>
      </c>
      <c r="C105" s="16">
        <v>296.9</v>
      </c>
      <c r="D105" s="16">
        <v>312.3</v>
      </c>
      <c r="E105" s="16">
        <v>0</v>
      </c>
      <c r="F105" s="1"/>
    </row>
    <row r="106" spans="1:6" ht="51" customHeight="1">
      <c r="A106" s="26" t="s">
        <v>55</v>
      </c>
      <c r="B106" s="2" t="s">
        <v>8</v>
      </c>
      <c r="C106" s="16">
        <v>124733.8</v>
      </c>
      <c r="D106" s="16">
        <v>52811.8</v>
      </c>
      <c r="E106" s="16">
        <v>169118.7</v>
      </c>
      <c r="F106" s="1"/>
    </row>
    <row r="107" spans="1:6" ht="27.75" customHeight="1">
      <c r="A107" s="25" t="s">
        <v>23</v>
      </c>
      <c r="B107" s="7" t="s">
        <v>9</v>
      </c>
      <c r="C107" s="18">
        <f>SUM(C108:C125)</f>
        <v>150557.5</v>
      </c>
      <c r="D107" s="18">
        <f>SUM(D108:D125)</f>
        <v>20387.7</v>
      </c>
      <c r="E107" s="18">
        <f>SUM(E108:E125)</f>
        <v>9887</v>
      </c>
      <c r="F107" s="1"/>
    </row>
    <row r="108" spans="1:6" ht="52.5" customHeight="1">
      <c r="A108" s="24" t="s">
        <v>71</v>
      </c>
      <c r="B108" s="9" t="s">
        <v>9</v>
      </c>
      <c r="C108" s="16">
        <v>7588.4</v>
      </c>
      <c r="D108" s="16">
        <v>0</v>
      </c>
      <c r="E108" s="16">
        <v>0</v>
      </c>
      <c r="F108" s="1"/>
    </row>
    <row r="109" spans="1:6" ht="45.75" customHeight="1">
      <c r="A109" s="24" t="s">
        <v>70</v>
      </c>
      <c r="B109" s="9" t="s">
        <v>9</v>
      </c>
      <c r="C109" s="16">
        <v>0</v>
      </c>
      <c r="D109" s="16">
        <v>0</v>
      </c>
      <c r="E109" s="16">
        <v>0</v>
      </c>
      <c r="F109" s="1"/>
    </row>
    <row r="110" spans="1:6" ht="53.25" customHeight="1">
      <c r="A110" s="31" t="s">
        <v>66</v>
      </c>
      <c r="B110" s="9" t="s">
        <v>9</v>
      </c>
      <c r="C110" s="16">
        <v>6416.6</v>
      </c>
      <c r="D110" s="16">
        <v>4977.2</v>
      </c>
      <c r="E110" s="16">
        <v>4977.2</v>
      </c>
      <c r="F110" s="1"/>
    </row>
    <row r="111" spans="1:6" ht="45" customHeight="1">
      <c r="A111" s="26" t="s">
        <v>64</v>
      </c>
      <c r="B111" s="9" t="s">
        <v>9</v>
      </c>
      <c r="C111" s="52">
        <v>727.8</v>
      </c>
      <c r="D111" s="17">
        <v>121.8</v>
      </c>
      <c r="E111" s="17">
        <v>121.8</v>
      </c>
      <c r="F111" s="1"/>
    </row>
    <row r="112" spans="1:6" ht="79.5" customHeight="1">
      <c r="A112" s="26" t="s">
        <v>61</v>
      </c>
      <c r="B112" s="9" t="s">
        <v>9</v>
      </c>
      <c r="C112" s="53">
        <v>1472.8</v>
      </c>
      <c r="D112" s="20">
        <v>1835.8</v>
      </c>
      <c r="E112" s="20">
        <v>1835.8</v>
      </c>
      <c r="F112" s="1"/>
    </row>
    <row r="113" spans="1:6" ht="65.25" customHeight="1">
      <c r="A113" s="26" t="s">
        <v>62</v>
      </c>
      <c r="B113" s="9" t="s">
        <v>9</v>
      </c>
      <c r="C113" s="19">
        <v>706.2</v>
      </c>
      <c r="D113" s="20">
        <v>952.9</v>
      </c>
      <c r="E113" s="20">
        <v>952.2</v>
      </c>
      <c r="F113" s="1"/>
    </row>
    <row r="114" spans="1:6" ht="51" customHeight="1">
      <c r="A114" s="12" t="s">
        <v>63</v>
      </c>
      <c r="B114" s="9" t="s">
        <v>9</v>
      </c>
      <c r="C114" s="19">
        <v>0</v>
      </c>
      <c r="D114" s="20">
        <v>0</v>
      </c>
      <c r="E114" s="20">
        <v>0</v>
      </c>
      <c r="F114" s="1"/>
    </row>
    <row r="115" spans="1:6" ht="67.5" customHeight="1">
      <c r="A115" s="12" t="s">
        <v>60</v>
      </c>
      <c r="B115" s="9" t="s">
        <v>9</v>
      </c>
      <c r="C115" s="19">
        <v>2000</v>
      </c>
      <c r="D115" s="20">
        <v>2000</v>
      </c>
      <c r="E115" s="20">
        <v>2000</v>
      </c>
      <c r="F115" s="1"/>
    </row>
    <row r="116" spans="1:6" ht="77.25" customHeight="1">
      <c r="A116" s="11" t="s">
        <v>278</v>
      </c>
      <c r="B116" s="9" t="s">
        <v>9</v>
      </c>
      <c r="C116" s="19">
        <v>0</v>
      </c>
      <c r="D116" s="20">
        <v>1500</v>
      </c>
      <c r="E116" s="20">
        <v>0</v>
      </c>
      <c r="F116" s="1"/>
    </row>
    <row r="117" spans="1:6" ht="50.25" customHeight="1">
      <c r="A117" s="11" t="s">
        <v>279</v>
      </c>
      <c r="B117" s="9" t="s">
        <v>9</v>
      </c>
      <c r="C117" s="19">
        <v>9000</v>
      </c>
      <c r="D117" s="20">
        <v>9000</v>
      </c>
      <c r="E117" s="20">
        <v>0</v>
      </c>
      <c r="F117" s="1"/>
    </row>
    <row r="118" spans="1:6" ht="57.75" customHeight="1">
      <c r="A118" s="11" t="s">
        <v>59</v>
      </c>
      <c r="B118" s="9" t="s">
        <v>9</v>
      </c>
      <c r="C118" s="19">
        <v>0</v>
      </c>
      <c r="D118" s="20">
        <v>0</v>
      </c>
      <c r="E118" s="20">
        <v>0</v>
      </c>
      <c r="F118" s="1"/>
    </row>
    <row r="119" spans="1:6" ht="52.5" customHeight="1">
      <c r="A119" s="11" t="s">
        <v>65</v>
      </c>
      <c r="B119" s="9" t="s">
        <v>9</v>
      </c>
      <c r="C119" s="19">
        <v>1963.6</v>
      </c>
      <c r="D119" s="20">
        <v>0</v>
      </c>
      <c r="E119" s="20">
        <v>0</v>
      </c>
      <c r="F119" s="1"/>
    </row>
    <row r="120" spans="1:6" ht="59.25" customHeight="1">
      <c r="A120" s="11" t="s">
        <v>67</v>
      </c>
      <c r="B120" s="9" t="s">
        <v>9</v>
      </c>
      <c r="C120" s="19">
        <v>0</v>
      </c>
      <c r="D120" s="20">
        <v>0</v>
      </c>
      <c r="E120" s="20">
        <v>0</v>
      </c>
      <c r="F120" s="1"/>
    </row>
    <row r="121" spans="1:6" ht="77.25" customHeight="1">
      <c r="A121" s="11" t="s">
        <v>69</v>
      </c>
      <c r="B121" s="9" t="s">
        <v>9</v>
      </c>
      <c r="C121" s="19">
        <v>47511.3</v>
      </c>
      <c r="D121" s="20">
        <v>0</v>
      </c>
      <c r="E121" s="20">
        <v>0</v>
      </c>
      <c r="F121" s="1"/>
    </row>
    <row r="122" spans="1:6" ht="70.5" customHeight="1">
      <c r="A122" s="11" t="s">
        <v>280</v>
      </c>
      <c r="B122" s="9" t="s">
        <v>9</v>
      </c>
      <c r="C122" s="19">
        <v>73170.8</v>
      </c>
      <c r="D122" s="20">
        <v>0</v>
      </c>
      <c r="E122" s="20">
        <v>0</v>
      </c>
      <c r="F122" s="1"/>
    </row>
    <row r="123" spans="1:6" ht="55.5" customHeight="1">
      <c r="A123" s="11" t="s">
        <v>72</v>
      </c>
      <c r="B123" s="9" t="s">
        <v>9</v>
      </c>
      <c r="C123" s="19">
        <v>0</v>
      </c>
      <c r="D123" s="20">
        <v>0</v>
      </c>
      <c r="E123" s="20">
        <v>0</v>
      </c>
      <c r="F123" s="1"/>
    </row>
    <row r="124" spans="1:6" ht="53.25" customHeight="1">
      <c r="A124" s="11" t="s">
        <v>76</v>
      </c>
      <c r="B124" s="9" t="s">
        <v>9</v>
      </c>
      <c r="C124" s="19">
        <v>0</v>
      </c>
      <c r="D124" s="20">
        <v>0</v>
      </c>
      <c r="E124" s="20">
        <v>0</v>
      </c>
      <c r="F124" s="1"/>
    </row>
    <row r="125" spans="1:6" ht="56.25" customHeight="1">
      <c r="A125" s="11" t="s">
        <v>73</v>
      </c>
      <c r="B125" s="9" t="s">
        <v>9</v>
      </c>
      <c r="C125" s="19">
        <v>0</v>
      </c>
      <c r="D125" s="20">
        <v>0</v>
      </c>
      <c r="E125" s="20">
        <v>0</v>
      </c>
      <c r="F125" s="1"/>
    </row>
    <row r="126" spans="1:6" ht="39" customHeight="1">
      <c r="A126" s="25" t="s">
        <v>24</v>
      </c>
      <c r="B126" s="7" t="s">
        <v>10</v>
      </c>
      <c r="C126" s="18">
        <f>C127+C128+C129+C130+C131+C132+C133+C134</f>
        <v>332617.99999999994</v>
      </c>
      <c r="D126" s="18">
        <f>D127+D128+D129+D130+D131+D132+D133+D134</f>
        <v>353005.1</v>
      </c>
      <c r="E126" s="18">
        <f>E127+E128+E129+E130+E131+E132+E133+E134</f>
        <v>340366.99999999994</v>
      </c>
      <c r="F126" s="1"/>
    </row>
    <row r="127" spans="1:6" ht="86.25" customHeight="1">
      <c r="A127" s="26" t="s">
        <v>49</v>
      </c>
      <c r="B127" s="9" t="s">
        <v>11</v>
      </c>
      <c r="C127" s="16">
        <v>10669.4</v>
      </c>
      <c r="D127" s="16">
        <v>11194.8</v>
      </c>
      <c r="E127" s="16">
        <v>11194.8</v>
      </c>
      <c r="F127" s="1"/>
    </row>
    <row r="128" spans="1:6" ht="87.75" customHeight="1">
      <c r="A128" s="26" t="s">
        <v>46</v>
      </c>
      <c r="B128" s="10" t="s">
        <v>12</v>
      </c>
      <c r="C128" s="16">
        <v>8661</v>
      </c>
      <c r="D128" s="16">
        <v>8661</v>
      </c>
      <c r="E128" s="16">
        <v>8661</v>
      </c>
      <c r="F128" s="1"/>
    </row>
    <row r="129" spans="1:6" ht="76.5" customHeight="1">
      <c r="A129" s="26" t="s">
        <v>50</v>
      </c>
      <c r="B129" s="9" t="s">
        <v>13</v>
      </c>
      <c r="C129" s="16">
        <v>5016</v>
      </c>
      <c r="D129" s="16">
        <v>5016</v>
      </c>
      <c r="E129" s="16">
        <v>1254</v>
      </c>
      <c r="F129" s="1"/>
    </row>
    <row r="130" spans="1:6" ht="45" customHeight="1">
      <c r="A130" s="26" t="s">
        <v>35</v>
      </c>
      <c r="B130" s="10" t="s">
        <v>14</v>
      </c>
      <c r="C130" s="16">
        <v>532.9</v>
      </c>
      <c r="D130" s="16">
        <v>552.2</v>
      </c>
      <c r="E130" s="16">
        <v>0</v>
      </c>
      <c r="F130" s="1"/>
    </row>
    <row r="131" spans="1:6" ht="45" customHeight="1">
      <c r="A131" s="26" t="s">
        <v>36</v>
      </c>
      <c r="B131" s="9" t="s">
        <v>16</v>
      </c>
      <c r="C131" s="16">
        <v>3.6</v>
      </c>
      <c r="D131" s="16">
        <v>3.9</v>
      </c>
      <c r="E131" s="16">
        <v>0</v>
      </c>
      <c r="F131" s="1"/>
    </row>
    <row r="132" spans="1:6" ht="81.75" customHeight="1">
      <c r="A132" s="26" t="s">
        <v>41</v>
      </c>
      <c r="B132" s="9" t="s">
        <v>15</v>
      </c>
      <c r="C132" s="16">
        <v>16053.7</v>
      </c>
      <c r="D132" s="16">
        <v>16053.7</v>
      </c>
      <c r="E132" s="108">
        <v>0</v>
      </c>
      <c r="F132" s="1"/>
    </row>
    <row r="133" spans="1:6" ht="63.75" customHeight="1">
      <c r="A133" s="26" t="s">
        <v>74</v>
      </c>
      <c r="B133" s="10" t="s">
        <v>21</v>
      </c>
      <c r="C133" s="19">
        <v>11463.9</v>
      </c>
      <c r="D133" s="19">
        <v>11886</v>
      </c>
      <c r="E133" s="19">
        <v>2677.5</v>
      </c>
      <c r="F133" s="1"/>
    </row>
    <row r="134" spans="1:6" ht="24" customHeight="1">
      <c r="A134" s="25" t="s">
        <v>30</v>
      </c>
      <c r="B134" s="7" t="s">
        <v>31</v>
      </c>
      <c r="C134" s="21">
        <f>C136+C137+C138+C139+C140+C141+C142+C143+C144+C145+C146+C147+C135+C148</f>
        <v>280217.49999999994</v>
      </c>
      <c r="D134" s="21">
        <f>D136+D137+D138+D139+D140+D141+D142+D143+D144+D145+D146+D147+D135+D148</f>
        <v>299637.49999999994</v>
      </c>
      <c r="E134" s="21">
        <f>E136+E137+E138+E139+E140+E141+E142+E143+E144+E145+E146+E147+E135+E148</f>
        <v>316579.69999999995</v>
      </c>
      <c r="F134" s="1"/>
    </row>
    <row r="135" spans="1:6" ht="60.75" customHeight="1">
      <c r="A135" s="26" t="s">
        <v>44</v>
      </c>
      <c r="B135" s="9" t="s">
        <v>31</v>
      </c>
      <c r="C135" s="23">
        <v>114.6</v>
      </c>
      <c r="D135" s="23">
        <v>118.9</v>
      </c>
      <c r="E135" s="23">
        <v>26.8</v>
      </c>
      <c r="F135" s="1"/>
    </row>
    <row r="136" spans="1:6" ht="80.25" customHeight="1">
      <c r="A136" s="28" t="s">
        <v>45</v>
      </c>
      <c r="B136" s="9" t="s">
        <v>31</v>
      </c>
      <c r="C136" s="16">
        <v>611.9</v>
      </c>
      <c r="D136" s="16">
        <v>611.9</v>
      </c>
      <c r="E136" s="16">
        <v>611.9</v>
      </c>
      <c r="F136" s="1"/>
    </row>
    <row r="137" spans="1:6" ht="65.25" customHeight="1">
      <c r="A137" s="29" t="s">
        <v>37</v>
      </c>
      <c r="B137" s="9" t="s">
        <v>31</v>
      </c>
      <c r="C137" s="16">
        <v>1195.3</v>
      </c>
      <c r="D137" s="16">
        <v>1195.3</v>
      </c>
      <c r="E137" s="16">
        <v>1195.3</v>
      </c>
      <c r="F137" s="1"/>
    </row>
    <row r="138" spans="1:6" ht="111.75" customHeight="1">
      <c r="A138" s="26" t="s">
        <v>53</v>
      </c>
      <c r="B138" s="9" t="s">
        <v>31</v>
      </c>
      <c r="C138" s="16">
        <v>611.9</v>
      </c>
      <c r="D138" s="16">
        <v>611.9</v>
      </c>
      <c r="E138" s="16">
        <v>611.9</v>
      </c>
      <c r="F138" s="1"/>
    </row>
    <row r="139" spans="1:6" ht="54.75" customHeight="1">
      <c r="A139" s="26" t="s">
        <v>39</v>
      </c>
      <c r="B139" s="9" t="s">
        <v>31</v>
      </c>
      <c r="C139" s="17">
        <v>8958.8</v>
      </c>
      <c r="D139" s="17">
        <v>11976.8</v>
      </c>
      <c r="E139" s="17">
        <v>12887.3</v>
      </c>
      <c r="F139" s="1"/>
    </row>
    <row r="140" spans="1:6" ht="60.75" customHeight="1">
      <c r="A140" s="26" t="s">
        <v>38</v>
      </c>
      <c r="B140" s="9" t="s">
        <v>31</v>
      </c>
      <c r="C140" s="19">
        <v>822.2</v>
      </c>
      <c r="D140" s="19">
        <v>822.2</v>
      </c>
      <c r="E140" s="19">
        <v>822.2</v>
      </c>
      <c r="F140" s="1"/>
    </row>
    <row r="141" spans="1:6" ht="127.5" customHeight="1">
      <c r="A141" s="26" t="s">
        <v>40</v>
      </c>
      <c r="B141" s="9" t="s">
        <v>31</v>
      </c>
      <c r="C141" s="22">
        <v>0.2</v>
      </c>
      <c r="D141" s="22">
        <v>0.2</v>
      </c>
      <c r="E141" s="22">
        <v>0.2</v>
      </c>
      <c r="F141" s="1"/>
    </row>
    <row r="142" spans="1:6" ht="79.5" customHeight="1">
      <c r="A142" s="28" t="s">
        <v>47</v>
      </c>
      <c r="B142" s="9" t="s">
        <v>31</v>
      </c>
      <c r="C142" s="16">
        <v>1361.5</v>
      </c>
      <c r="D142" s="16">
        <v>1329.5</v>
      </c>
      <c r="E142" s="16">
        <v>1694.4</v>
      </c>
      <c r="F142" s="1"/>
    </row>
    <row r="143" spans="1:6" ht="111" customHeight="1">
      <c r="A143" s="29" t="s">
        <v>48</v>
      </c>
      <c r="B143" s="9" t="s">
        <v>31</v>
      </c>
      <c r="C143" s="16">
        <v>71.9</v>
      </c>
      <c r="D143" s="16">
        <v>75.3</v>
      </c>
      <c r="E143" s="16">
        <v>75.3</v>
      </c>
      <c r="F143" s="1"/>
    </row>
    <row r="144" spans="1:6" ht="98.25" customHeight="1">
      <c r="A144" s="27" t="s">
        <v>52</v>
      </c>
      <c r="B144" s="9" t="s">
        <v>31</v>
      </c>
      <c r="C144" s="16">
        <v>1399.5</v>
      </c>
      <c r="D144" s="16">
        <v>1399.5</v>
      </c>
      <c r="E144" s="16">
        <v>1399.5</v>
      </c>
      <c r="F144" s="1"/>
    </row>
    <row r="145" spans="1:6" ht="144.75" customHeight="1">
      <c r="A145" s="26" t="s">
        <v>43</v>
      </c>
      <c r="B145" s="9" t="s">
        <v>31</v>
      </c>
      <c r="C145" s="20">
        <v>262761.8</v>
      </c>
      <c r="D145" s="20">
        <v>279188.1</v>
      </c>
      <c r="E145" s="20">
        <v>296211.1</v>
      </c>
      <c r="F145" s="1"/>
    </row>
    <row r="146" spans="1:6" ht="102.75" customHeight="1">
      <c r="A146" s="26" t="s">
        <v>51</v>
      </c>
      <c r="B146" s="9" t="s">
        <v>31</v>
      </c>
      <c r="C146" s="16">
        <v>30.1</v>
      </c>
      <c r="D146" s="16">
        <v>30.1</v>
      </c>
      <c r="E146" s="16">
        <v>7.5</v>
      </c>
      <c r="F146" s="1"/>
    </row>
    <row r="147" spans="1:5" ht="60.75" customHeight="1">
      <c r="A147" s="30" t="s">
        <v>42</v>
      </c>
      <c r="B147" s="9" t="s">
        <v>31</v>
      </c>
      <c r="C147" s="16">
        <v>1241.5</v>
      </c>
      <c r="D147" s="16">
        <v>1241.5</v>
      </c>
      <c r="E147" s="16">
        <v>0</v>
      </c>
    </row>
    <row r="148" spans="1:5" ht="60.75" customHeight="1">
      <c r="A148" s="30" t="s">
        <v>68</v>
      </c>
      <c r="B148" s="9" t="s">
        <v>31</v>
      </c>
      <c r="C148" s="16">
        <v>1036.3</v>
      </c>
      <c r="D148" s="16">
        <v>1036.3</v>
      </c>
      <c r="E148" s="16">
        <v>1036.3</v>
      </c>
    </row>
    <row r="149" spans="1:2" ht="27" customHeight="1">
      <c r="A149" s="39"/>
      <c r="B149" s="40"/>
    </row>
    <row r="150" spans="1:2" ht="9.75" customHeight="1">
      <c r="A150" s="39"/>
      <c r="B150" s="40"/>
    </row>
    <row r="151" spans="1:2" ht="21" customHeight="1">
      <c r="A151" s="39"/>
      <c r="B151" s="40"/>
    </row>
    <row r="152" spans="1:2" ht="21" customHeight="1">
      <c r="A152" s="39"/>
      <c r="B152" s="40"/>
    </row>
    <row r="153" spans="1:2" ht="29.25" customHeight="1">
      <c r="A153" s="39"/>
      <c r="B153" s="40"/>
    </row>
    <row r="154" spans="1:2" ht="14.25" customHeight="1">
      <c r="A154" s="39"/>
      <c r="B154" s="40"/>
    </row>
    <row r="155" spans="1:2" ht="23.25" customHeight="1">
      <c r="A155" s="39"/>
      <c r="B155" s="40"/>
    </row>
    <row r="156" spans="1:2" ht="25.5" customHeight="1">
      <c r="A156" s="39"/>
      <c r="B156" s="40"/>
    </row>
    <row r="157" spans="1:2" ht="30.75" customHeight="1">
      <c r="A157" s="39"/>
      <c r="B157" s="40"/>
    </row>
    <row r="158" spans="1:2" ht="24.75" customHeight="1">
      <c r="A158" s="39"/>
      <c r="B158" s="40"/>
    </row>
    <row r="159" spans="1:2" ht="33" customHeight="1">
      <c r="A159" s="39"/>
      <c r="B159" s="40"/>
    </row>
    <row r="160" spans="1:2" ht="40.5" customHeight="1">
      <c r="A160" s="39"/>
      <c r="B160" s="40"/>
    </row>
    <row r="161" spans="1:2" ht="60.75" customHeight="1">
      <c r="A161" s="39"/>
      <c r="B161" s="40"/>
    </row>
    <row r="162" spans="1:2" ht="60.75" customHeight="1">
      <c r="A162" s="39"/>
      <c r="B162" s="40"/>
    </row>
    <row r="163" spans="1:2" ht="60.75" customHeight="1">
      <c r="A163" s="39"/>
      <c r="B163" s="40"/>
    </row>
    <row r="164" spans="1:2" ht="60.75" customHeight="1">
      <c r="A164" s="39"/>
      <c r="B164" s="40"/>
    </row>
    <row r="165" spans="1:2" ht="60.75" customHeight="1">
      <c r="A165" s="39"/>
      <c r="B165" s="40"/>
    </row>
    <row r="166" spans="1:2" ht="60.75" customHeight="1">
      <c r="A166" s="39"/>
      <c r="B166" s="40"/>
    </row>
    <row r="167" spans="1:2" ht="60.75" customHeight="1">
      <c r="A167" s="39"/>
      <c r="B167" s="40"/>
    </row>
    <row r="168" spans="1:2" ht="60.75" customHeight="1">
      <c r="A168" s="39"/>
      <c r="B168" s="40"/>
    </row>
    <row r="169" spans="1:2" ht="60.75" customHeight="1">
      <c r="A169" s="39"/>
      <c r="B169" s="40"/>
    </row>
    <row r="170" spans="1:2" ht="60.75" customHeight="1">
      <c r="A170" s="39"/>
      <c r="B170" s="40"/>
    </row>
    <row r="171" spans="1:2" ht="60.75" customHeight="1">
      <c r="A171" s="39"/>
      <c r="B171" s="40"/>
    </row>
    <row r="172" spans="1:2" ht="60.75" customHeight="1">
      <c r="A172" s="39"/>
      <c r="B172" s="40"/>
    </row>
    <row r="173" spans="1:2" ht="60.75" customHeight="1">
      <c r="A173" s="39"/>
      <c r="B173" s="40"/>
    </row>
    <row r="174" spans="1:2" ht="60.75" customHeight="1">
      <c r="A174" s="39"/>
      <c r="B174" s="40"/>
    </row>
    <row r="175" spans="1:2" ht="60.75" customHeight="1">
      <c r="A175" s="39"/>
      <c r="B175" s="40"/>
    </row>
    <row r="176" spans="1:2" ht="60.75" customHeight="1">
      <c r="A176" s="39"/>
      <c r="B176" s="40"/>
    </row>
    <row r="177" spans="1:2" ht="60.75" customHeight="1">
      <c r="A177" s="39"/>
      <c r="B177" s="40"/>
    </row>
    <row r="178" spans="1:2" ht="60.75" customHeight="1">
      <c r="A178" s="39"/>
      <c r="B178" s="40"/>
    </row>
    <row r="179" spans="1:2" ht="60.75" customHeight="1">
      <c r="A179" s="39"/>
      <c r="B179" s="40"/>
    </row>
    <row r="180" spans="1:2" ht="60.75" customHeight="1">
      <c r="A180" s="39"/>
      <c r="B180" s="40"/>
    </row>
    <row r="181" spans="1:2" ht="60.75" customHeight="1">
      <c r="A181" s="39"/>
      <c r="B181" s="40"/>
    </row>
    <row r="182" spans="1:2" ht="60.75" customHeight="1">
      <c r="A182" s="39"/>
      <c r="B182" s="40"/>
    </row>
    <row r="183" spans="1:2" ht="60.75" customHeight="1">
      <c r="A183" s="39"/>
      <c r="B183" s="40"/>
    </row>
    <row r="184" spans="1:2" ht="60.75" customHeight="1">
      <c r="A184" s="39"/>
      <c r="B184" s="40"/>
    </row>
    <row r="185" spans="1:2" ht="60.75" customHeight="1">
      <c r="A185" s="39"/>
      <c r="B185" s="40"/>
    </row>
    <row r="186" spans="1:2" ht="60.75" customHeight="1">
      <c r="A186" s="39"/>
      <c r="B186" s="40"/>
    </row>
    <row r="187" spans="1:2" ht="60.75" customHeight="1">
      <c r="A187" s="39"/>
      <c r="B187" s="40"/>
    </row>
    <row r="188" spans="1:2" ht="60.75" customHeight="1">
      <c r="A188" s="39"/>
      <c r="B188" s="40"/>
    </row>
    <row r="189" spans="1:2" ht="60.75" customHeight="1">
      <c r="A189" s="39"/>
      <c r="B189" s="40"/>
    </row>
    <row r="190" spans="1:2" ht="60.75" customHeight="1">
      <c r="A190" s="39"/>
      <c r="B190" s="40"/>
    </row>
    <row r="191" spans="1:2" ht="60.75" customHeight="1">
      <c r="A191" s="39"/>
      <c r="B191" s="40"/>
    </row>
    <row r="192" spans="1:2" ht="60.75" customHeight="1">
      <c r="A192" s="39"/>
      <c r="B192" s="40"/>
    </row>
    <row r="193" spans="1:2" ht="60.75" customHeight="1">
      <c r="A193" s="39"/>
      <c r="B193" s="40"/>
    </row>
    <row r="194" spans="1:2" ht="60.75" customHeight="1">
      <c r="A194" s="39"/>
      <c r="B194" s="40"/>
    </row>
    <row r="195" spans="1:2" ht="60.75" customHeight="1">
      <c r="A195" s="39"/>
      <c r="B195" s="40"/>
    </row>
    <row r="196" spans="1:2" ht="60.75" customHeight="1">
      <c r="A196" s="39"/>
      <c r="B196" s="40"/>
    </row>
    <row r="197" spans="1:2" ht="60.75" customHeight="1">
      <c r="A197" s="39"/>
      <c r="B197" s="40"/>
    </row>
    <row r="198" spans="1:2" ht="60.75" customHeight="1">
      <c r="A198" s="39"/>
      <c r="B198" s="40"/>
    </row>
    <row r="199" spans="1:2" ht="60.75" customHeight="1">
      <c r="A199" s="39"/>
      <c r="B199" s="40"/>
    </row>
    <row r="200" spans="1:2" ht="60.75" customHeight="1">
      <c r="A200" s="39"/>
      <c r="B200" s="40"/>
    </row>
    <row r="201" spans="1:2" ht="60.75" customHeight="1">
      <c r="A201" s="39"/>
      <c r="B201" s="40"/>
    </row>
    <row r="202" spans="1:2" ht="60.75" customHeight="1">
      <c r="A202" s="39"/>
      <c r="B202" s="40"/>
    </row>
    <row r="203" spans="1:2" ht="60.75" customHeight="1">
      <c r="A203" s="39"/>
      <c r="B203" s="40"/>
    </row>
    <row r="204" spans="1:2" ht="60.75" customHeight="1">
      <c r="A204" s="39"/>
      <c r="B204" s="40"/>
    </row>
    <row r="205" spans="1:2" ht="60.75" customHeight="1">
      <c r="A205" s="39"/>
      <c r="B205" s="40"/>
    </row>
    <row r="206" spans="1:2" ht="60.75" customHeight="1">
      <c r="A206" s="39"/>
      <c r="B206" s="40"/>
    </row>
    <row r="207" spans="1:2" ht="60.75" customHeight="1">
      <c r="A207" s="39"/>
      <c r="B207" s="40"/>
    </row>
    <row r="208" spans="1:2" ht="60.75" customHeight="1">
      <c r="A208" s="39"/>
      <c r="B208" s="40"/>
    </row>
    <row r="209" spans="1:2" ht="60.75" customHeight="1">
      <c r="A209" s="39"/>
      <c r="B209" s="40"/>
    </row>
    <row r="210" spans="1:2" ht="60.75" customHeight="1">
      <c r="A210" s="39"/>
      <c r="B210" s="40"/>
    </row>
    <row r="211" spans="1:2" ht="60.75" customHeight="1">
      <c r="A211" s="39"/>
      <c r="B211" s="40"/>
    </row>
    <row r="212" spans="1:2" ht="60.75" customHeight="1">
      <c r="A212" s="39"/>
      <c r="B212" s="40"/>
    </row>
    <row r="213" spans="1:2" ht="60.75" customHeight="1">
      <c r="A213" s="39"/>
      <c r="B213" s="40"/>
    </row>
    <row r="214" spans="1:2" ht="60.75" customHeight="1">
      <c r="A214" s="39"/>
      <c r="B214" s="40"/>
    </row>
    <row r="215" spans="1:2" ht="60.75" customHeight="1">
      <c r="A215" s="39"/>
      <c r="B215" s="40"/>
    </row>
    <row r="216" spans="1:2" ht="60.75" customHeight="1">
      <c r="A216" s="39"/>
      <c r="B216" s="40"/>
    </row>
    <row r="217" spans="1:2" ht="60.75" customHeight="1">
      <c r="A217" s="39"/>
      <c r="B217" s="40"/>
    </row>
    <row r="218" spans="1:2" ht="60.75" customHeight="1">
      <c r="A218" s="39"/>
      <c r="B218" s="40"/>
    </row>
    <row r="219" spans="1:2" ht="60.75" customHeight="1">
      <c r="A219" s="39"/>
      <c r="B219" s="40"/>
    </row>
    <row r="220" spans="1:2" ht="60.75" customHeight="1">
      <c r="A220" s="39"/>
      <c r="B220" s="40"/>
    </row>
    <row r="221" spans="1:2" ht="60.75" customHeight="1">
      <c r="A221" s="39"/>
      <c r="B221" s="40"/>
    </row>
    <row r="222" spans="1:2" ht="60.75" customHeight="1">
      <c r="A222" s="39"/>
      <c r="B222" s="40"/>
    </row>
    <row r="223" spans="1:2" ht="60.75" customHeight="1">
      <c r="A223" s="39"/>
      <c r="B223" s="40"/>
    </row>
    <row r="224" spans="1:2" ht="60.75" customHeight="1">
      <c r="A224" s="39"/>
      <c r="B224" s="40"/>
    </row>
    <row r="225" spans="1:2" ht="60.75" customHeight="1">
      <c r="A225" s="39"/>
      <c r="B225" s="40"/>
    </row>
    <row r="226" spans="1:2" ht="60.75" customHeight="1">
      <c r="A226" s="39"/>
      <c r="B226" s="40"/>
    </row>
    <row r="227" spans="1:2" ht="60.75" customHeight="1">
      <c r="A227" s="39"/>
      <c r="B227" s="40"/>
    </row>
    <row r="228" spans="1:2" ht="60.75" customHeight="1">
      <c r="A228" s="39"/>
      <c r="B228" s="40"/>
    </row>
    <row r="229" spans="1:2" ht="60.75" customHeight="1">
      <c r="A229" s="39"/>
      <c r="B229" s="40"/>
    </row>
    <row r="230" spans="1:2" ht="60.75" customHeight="1">
      <c r="A230" s="39"/>
      <c r="B230" s="40"/>
    </row>
    <row r="231" spans="1:2" ht="60.75" customHeight="1">
      <c r="A231" s="39"/>
      <c r="B231" s="40"/>
    </row>
    <row r="232" spans="1:2" ht="60.75" customHeight="1">
      <c r="A232" s="39"/>
      <c r="B232" s="40"/>
    </row>
    <row r="233" spans="1:2" ht="60.75" customHeight="1">
      <c r="A233" s="39"/>
      <c r="B233" s="40"/>
    </row>
    <row r="234" spans="1:2" ht="60.75" customHeight="1">
      <c r="A234" s="39"/>
      <c r="B234" s="40"/>
    </row>
    <row r="235" spans="1:2" ht="60.75" customHeight="1">
      <c r="A235" s="39"/>
      <c r="B235" s="40"/>
    </row>
    <row r="236" spans="1:2" ht="60.75" customHeight="1">
      <c r="A236" s="39"/>
      <c r="B236" s="40"/>
    </row>
    <row r="237" spans="1:2" ht="60.75" customHeight="1">
      <c r="A237" s="39"/>
      <c r="B237" s="40"/>
    </row>
    <row r="238" spans="1:2" ht="60.75" customHeight="1">
      <c r="A238" s="39"/>
      <c r="B238" s="40"/>
    </row>
    <row r="239" spans="1:2" ht="60.75" customHeight="1">
      <c r="A239" s="39"/>
      <c r="B239" s="40"/>
    </row>
    <row r="240" spans="1:2" ht="60.75" customHeight="1">
      <c r="A240" s="39"/>
      <c r="B240" s="40"/>
    </row>
    <row r="241" spans="1:2" ht="60.75" customHeight="1">
      <c r="A241" s="39"/>
      <c r="B241" s="40"/>
    </row>
    <row r="242" spans="1:2" ht="60.75" customHeight="1">
      <c r="A242" s="39"/>
      <c r="B242" s="40"/>
    </row>
    <row r="243" spans="1:2" ht="60.75" customHeight="1">
      <c r="A243" s="39"/>
      <c r="B243" s="40"/>
    </row>
    <row r="244" spans="1:2" ht="60.75" customHeight="1">
      <c r="A244" s="39"/>
      <c r="B244" s="40"/>
    </row>
    <row r="245" spans="1:2" ht="60.75" customHeight="1">
      <c r="A245" s="39"/>
      <c r="B245" s="40"/>
    </row>
    <row r="246" spans="1:2" ht="60.75" customHeight="1">
      <c r="A246" s="39"/>
      <c r="B246" s="40"/>
    </row>
    <row r="247" spans="1:2" ht="60.75" customHeight="1">
      <c r="A247" s="39"/>
      <c r="B247" s="40"/>
    </row>
    <row r="248" spans="1:2" ht="60.75" customHeight="1">
      <c r="A248" s="39"/>
      <c r="B248" s="40"/>
    </row>
    <row r="249" spans="1:2" ht="60.75" customHeight="1">
      <c r="A249" s="39"/>
      <c r="B249" s="40"/>
    </row>
    <row r="250" spans="1:2" ht="60.75" customHeight="1">
      <c r="A250" s="39"/>
      <c r="B250" s="40"/>
    </row>
    <row r="251" spans="1:2" ht="60.75" customHeight="1">
      <c r="A251" s="39"/>
      <c r="B251" s="40"/>
    </row>
    <row r="252" spans="1:2" ht="60.75" customHeight="1">
      <c r="A252" s="39"/>
      <c r="B252" s="40"/>
    </row>
    <row r="253" spans="1:2" ht="60.75" customHeight="1">
      <c r="A253" s="39"/>
      <c r="B253" s="40"/>
    </row>
    <row r="254" spans="1:2" ht="60.75" customHeight="1">
      <c r="A254" s="39"/>
      <c r="B254" s="40"/>
    </row>
    <row r="255" spans="1:2" ht="60.75" customHeight="1">
      <c r="A255" s="39"/>
      <c r="B255" s="40"/>
    </row>
    <row r="256" spans="1:2" ht="60.75" customHeight="1">
      <c r="A256" s="39"/>
      <c r="B256" s="40"/>
    </row>
    <row r="257" spans="1:2" ht="60.75" customHeight="1">
      <c r="A257" s="39"/>
      <c r="B257" s="40"/>
    </row>
    <row r="258" spans="1:2" ht="60.75" customHeight="1">
      <c r="A258" s="39"/>
      <c r="B258" s="40"/>
    </row>
    <row r="259" spans="1:2" ht="60.75" customHeight="1">
      <c r="A259" s="39"/>
      <c r="B259" s="40"/>
    </row>
    <row r="260" spans="1:2" ht="60.75" customHeight="1">
      <c r="A260" s="39"/>
      <c r="B260" s="40"/>
    </row>
    <row r="261" spans="1:2" ht="60.75" customHeight="1">
      <c r="A261" s="39"/>
      <c r="B261" s="40"/>
    </row>
    <row r="262" spans="1:2" ht="60.75" customHeight="1">
      <c r="A262" s="39"/>
      <c r="B262" s="40"/>
    </row>
    <row r="263" spans="1:2" ht="60.75" customHeight="1">
      <c r="A263" s="39"/>
      <c r="B263" s="40"/>
    </row>
    <row r="264" spans="1:2" ht="60.75" customHeight="1">
      <c r="A264" s="39"/>
      <c r="B264" s="40"/>
    </row>
    <row r="265" spans="1:2" ht="60.75" customHeight="1">
      <c r="A265" s="39"/>
      <c r="B265" s="40"/>
    </row>
    <row r="266" spans="1:2" ht="60.75" customHeight="1">
      <c r="A266" s="39"/>
      <c r="B266" s="40"/>
    </row>
    <row r="267" spans="1:2" ht="60.75" customHeight="1">
      <c r="A267" s="39"/>
      <c r="B267" s="40"/>
    </row>
    <row r="268" spans="1:2" ht="60.75" customHeight="1">
      <c r="A268" s="39"/>
      <c r="B268" s="40"/>
    </row>
    <row r="269" spans="1:2" ht="60.75" customHeight="1">
      <c r="A269" s="39"/>
      <c r="B269" s="40"/>
    </row>
    <row r="270" spans="1:2" ht="60.75" customHeight="1">
      <c r="A270" s="39"/>
      <c r="B270" s="40"/>
    </row>
    <row r="271" spans="1:2" ht="60.75" customHeight="1">
      <c r="A271" s="39"/>
      <c r="B271" s="40"/>
    </row>
    <row r="272" spans="1:2" ht="60.75" customHeight="1">
      <c r="A272" s="39"/>
      <c r="B272" s="40"/>
    </row>
    <row r="273" spans="1:2" ht="60.75" customHeight="1">
      <c r="A273" s="39"/>
      <c r="B273" s="40"/>
    </row>
    <row r="274" spans="1:2" ht="60.75" customHeight="1">
      <c r="A274" s="39"/>
      <c r="B274" s="40"/>
    </row>
    <row r="275" spans="1:2" ht="60.75" customHeight="1">
      <c r="A275" s="39"/>
      <c r="B275" s="40"/>
    </row>
    <row r="276" spans="1:2" ht="60.75" customHeight="1">
      <c r="A276" s="39"/>
      <c r="B276" s="40"/>
    </row>
    <row r="277" spans="1:2" ht="60.75" customHeight="1">
      <c r="A277" s="39"/>
      <c r="B277" s="40"/>
    </row>
    <row r="278" spans="1:2" ht="60.75" customHeight="1">
      <c r="A278" s="39"/>
      <c r="B278" s="40"/>
    </row>
    <row r="279" spans="1:2" ht="60.75" customHeight="1">
      <c r="A279" s="39"/>
      <c r="B279" s="40"/>
    </row>
    <row r="280" spans="1:2" ht="60.75" customHeight="1">
      <c r="A280" s="39"/>
      <c r="B280" s="40"/>
    </row>
    <row r="281" spans="1:2" ht="60.75" customHeight="1">
      <c r="A281" s="39"/>
      <c r="B281" s="40"/>
    </row>
    <row r="282" spans="1:2" ht="60.75" customHeight="1">
      <c r="A282" s="39"/>
      <c r="B282" s="40"/>
    </row>
    <row r="283" spans="1:2" ht="60.75" customHeight="1">
      <c r="A283" s="39"/>
      <c r="B283" s="40"/>
    </row>
    <row r="284" spans="1:2" ht="60.75" customHeight="1">
      <c r="A284" s="39"/>
      <c r="B284" s="40"/>
    </row>
    <row r="285" spans="1:2" ht="60.75" customHeight="1">
      <c r="A285" s="39"/>
      <c r="B285" s="40"/>
    </row>
    <row r="286" spans="1:2" ht="60.75" customHeight="1">
      <c r="A286" s="39"/>
      <c r="B286" s="40"/>
    </row>
    <row r="287" spans="1:2" ht="60.75" customHeight="1">
      <c r="A287" s="39"/>
      <c r="B287" s="40"/>
    </row>
    <row r="288" spans="1:2" ht="60.75" customHeight="1">
      <c r="A288" s="39"/>
      <c r="B288" s="40"/>
    </row>
    <row r="289" spans="1:2" ht="60.75" customHeight="1">
      <c r="A289" s="39"/>
      <c r="B289" s="40"/>
    </row>
    <row r="290" spans="1:2" ht="60.75" customHeight="1">
      <c r="A290" s="39"/>
      <c r="B290" s="40"/>
    </row>
    <row r="291" spans="1:2" ht="60.75" customHeight="1">
      <c r="A291" s="39"/>
      <c r="B291" s="40"/>
    </row>
    <row r="292" spans="1:2" ht="60.75" customHeight="1">
      <c r="A292" s="39"/>
      <c r="B292" s="40"/>
    </row>
    <row r="293" spans="1:2" ht="60.75" customHeight="1">
      <c r="A293" s="39"/>
      <c r="B293" s="40"/>
    </row>
    <row r="294" spans="1:2" ht="60.75" customHeight="1">
      <c r="A294" s="39"/>
      <c r="B294" s="40"/>
    </row>
    <row r="295" spans="1:2" ht="60.75" customHeight="1">
      <c r="A295" s="39"/>
      <c r="B295" s="40"/>
    </row>
    <row r="296" spans="1:2" ht="60.75" customHeight="1">
      <c r="A296" s="39"/>
      <c r="B296" s="40"/>
    </row>
    <row r="297" spans="1:2" ht="60.75" customHeight="1">
      <c r="A297" s="39"/>
      <c r="B297" s="40"/>
    </row>
    <row r="298" spans="1:2" ht="60.75" customHeight="1">
      <c r="A298" s="39"/>
      <c r="B298" s="40"/>
    </row>
    <row r="299" spans="1:2" ht="60.75" customHeight="1">
      <c r="A299" s="39"/>
      <c r="B299" s="40"/>
    </row>
    <row r="300" spans="1:2" ht="60.75" customHeight="1">
      <c r="A300" s="39"/>
      <c r="B300" s="40"/>
    </row>
    <row r="301" spans="1:2" ht="60.75" customHeight="1">
      <c r="A301" s="39"/>
      <c r="B301" s="40"/>
    </row>
    <row r="302" spans="1:2" ht="60.75" customHeight="1">
      <c r="A302" s="39"/>
      <c r="B302" s="40"/>
    </row>
    <row r="303" spans="1:2" ht="60.75" customHeight="1">
      <c r="A303" s="39"/>
      <c r="B303" s="40"/>
    </row>
    <row r="304" spans="1:2" ht="60.75" customHeight="1">
      <c r="A304" s="39"/>
      <c r="B304" s="40"/>
    </row>
    <row r="305" spans="1:2" ht="60.75" customHeight="1">
      <c r="A305" s="39"/>
      <c r="B305" s="40"/>
    </row>
    <row r="306" spans="1:2" ht="60.75" customHeight="1">
      <c r="A306" s="39"/>
      <c r="B306" s="40"/>
    </row>
    <row r="307" spans="1:2" ht="60.75" customHeight="1">
      <c r="A307" s="39"/>
      <c r="B307" s="40"/>
    </row>
    <row r="308" spans="1:2" ht="60.75" customHeight="1">
      <c r="A308" s="39"/>
      <c r="B308" s="40"/>
    </row>
    <row r="309" spans="1:2" ht="60.75" customHeight="1">
      <c r="A309" s="39"/>
      <c r="B309" s="40"/>
    </row>
    <row r="310" spans="1:2" ht="60.75" customHeight="1">
      <c r="A310" s="39"/>
      <c r="B310" s="40"/>
    </row>
    <row r="311" spans="1:2" ht="60.75" customHeight="1">
      <c r="A311" s="39"/>
      <c r="B311" s="40"/>
    </row>
    <row r="312" spans="1:2" ht="60.75" customHeight="1">
      <c r="A312" s="39"/>
      <c r="B312" s="40"/>
    </row>
    <row r="313" spans="1:2" ht="60.75" customHeight="1">
      <c r="A313" s="39"/>
      <c r="B313" s="40"/>
    </row>
    <row r="314" spans="1:2" ht="60.75" customHeight="1">
      <c r="A314" s="39"/>
      <c r="B314" s="40"/>
    </row>
    <row r="315" spans="1:2" ht="60.75" customHeight="1">
      <c r="A315" s="39"/>
      <c r="B315" s="40"/>
    </row>
    <row r="316" spans="1:2" ht="60.75" customHeight="1">
      <c r="A316" s="39"/>
      <c r="B316" s="40"/>
    </row>
    <row r="317" spans="1:2" ht="60.75" customHeight="1">
      <c r="A317" s="39"/>
      <c r="B317" s="40"/>
    </row>
    <row r="318" spans="1:2" ht="60.75" customHeight="1">
      <c r="A318" s="39"/>
      <c r="B318" s="40"/>
    </row>
    <row r="319" spans="1:2" ht="60.75" customHeight="1">
      <c r="A319" s="39"/>
      <c r="B319" s="40"/>
    </row>
    <row r="320" spans="1:2" ht="60.75" customHeight="1">
      <c r="A320" s="39"/>
      <c r="B320" s="40"/>
    </row>
    <row r="321" spans="1:2" ht="60.75" customHeight="1">
      <c r="A321" s="39"/>
      <c r="B321" s="40"/>
    </row>
    <row r="322" spans="1:2" ht="60.75" customHeight="1">
      <c r="A322" s="39"/>
      <c r="B322" s="40"/>
    </row>
    <row r="323" spans="1:2" ht="60.75" customHeight="1">
      <c r="A323" s="39"/>
      <c r="B323" s="40"/>
    </row>
    <row r="324" spans="1:2" ht="60.75" customHeight="1">
      <c r="A324" s="39"/>
      <c r="B324" s="40"/>
    </row>
    <row r="325" spans="1:2" ht="60.75" customHeight="1">
      <c r="A325" s="39"/>
      <c r="B325" s="40"/>
    </row>
    <row r="326" spans="1:2" ht="60.75" customHeight="1">
      <c r="A326" s="39"/>
      <c r="B326" s="40"/>
    </row>
    <row r="327" spans="1:2" ht="60.75" customHeight="1">
      <c r="A327" s="39"/>
      <c r="B327" s="40"/>
    </row>
    <row r="328" spans="1:2" ht="60.75" customHeight="1">
      <c r="A328" s="39"/>
      <c r="B328" s="40"/>
    </row>
    <row r="329" spans="1:2" ht="60.75" customHeight="1">
      <c r="A329" s="39"/>
      <c r="B329" s="40"/>
    </row>
    <row r="330" spans="1:2" ht="60.75" customHeight="1">
      <c r="A330" s="39"/>
      <c r="B330" s="40"/>
    </row>
    <row r="331" spans="1:2" ht="60.75" customHeight="1">
      <c r="A331" s="39"/>
      <c r="B331" s="40"/>
    </row>
    <row r="332" spans="1:2" ht="60.75" customHeight="1">
      <c r="A332" s="39"/>
      <c r="B332" s="40"/>
    </row>
    <row r="333" spans="1:2" ht="60.75" customHeight="1">
      <c r="A333" s="39"/>
      <c r="B333" s="40"/>
    </row>
    <row r="334" spans="1:2" ht="60.75" customHeight="1">
      <c r="A334" s="39"/>
      <c r="B334" s="40"/>
    </row>
    <row r="335" spans="1:2" ht="60.75" customHeight="1">
      <c r="A335" s="39"/>
      <c r="B335" s="40"/>
    </row>
    <row r="336" spans="1:2" ht="60.75" customHeight="1">
      <c r="A336" s="39"/>
      <c r="B336" s="40"/>
    </row>
    <row r="337" spans="1:2" ht="60.75" customHeight="1">
      <c r="A337" s="39"/>
      <c r="B337" s="40"/>
    </row>
    <row r="338" spans="1:2" ht="60.75" customHeight="1">
      <c r="A338" s="39"/>
      <c r="B338" s="40"/>
    </row>
    <row r="339" spans="1:2" ht="60.75" customHeight="1">
      <c r="A339" s="39"/>
      <c r="B339" s="40"/>
    </row>
    <row r="340" spans="1:2" ht="60.75" customHeight="1">
      <c r="A340" s="39"/>
      <c r="B340" s="40"/>
    </row>
    <row r="341" spans="1:2" ht="60.75" customHeight="1">
      <c r="A341" s="39"/>
      <c r="B341" s="40"/>
    </row>
    <row r="342" spans="1:2" ht="60.75" customHeight="1">
      <c r="A342" s="39"/>
      <c r="B342" s="40"/>
    </row>
    <row r="343" spans="1:2" ht="60.75" customHeight="1">
      <c r="A343" s="39"/>
      <c r="B343" s="40"/>
    </row>
    <row r="344" spans="1:2" ht="60.75" customHeight="1">
      <c r="A344" s="39"/>
      <c r="B344" s="40"/>
    </row>
    <row r="345" spans="1:2" ht="60.75" customHeight="1">
      <c r="A345" s="39"/>
      <c r="B345" s="40"/>
    </row>
    <row r="346" spans="1:2" ht="60.75" customHeight="1">
      <c r="A346" s="39"/>
      <c r="B346" s="40"/>
    </row>
    <row r="347" spans="1:2" ht="60.75" customHeight="1">
      <c r="A347" s="39"/>
      <c r="B347" s="40"/>
    </row>
    <row r="348" spans="1:2" ht="60.75" customHeight="1">
      <c r="A348" s="39"/>
      <c r="B348" s="40"/>
    </row>
    <row r="349" spans="1:2" ht="60.75" customHeight="1">
      <c r="A349" s="39"/>
      <c r="B349" s="40"/>
    </row>
    <row r="350" spans="1:2" ht="60.75" customHeight="1">
      <c r="A350" s="39"/>
      <c r="B350" s="40"/>
    </row>
    <row r="351" spans="1:2" ht="60.75" customHeight="1">
      <c r="A351" s="39"/>
      <c r="B351" s="40"/>
    </row>
    <row r="352" spans="1:2" ht="60.75" customHeight="1">
      <c r="A352" s="39"/>
      <c r="B352" s="40"/>
    </row>
    <row r="353" spans="1:2" ht="60.75" customHeight="1">
      <c r="A353" s="39"/>
      <c r="B353" s="40"/>
    </row>
    <row r="354" spans="1:2" ht="60.75" customHeight="1">
      <c r="A354" s="39"/>
      <c r="B354" s="40"/>
    </row>
    <row r="355" spans="1:2" ht="60.75" customHeight="1">
      <c r="A355" s="39"/>
      <c r="B355" s="40"/>
    </row>
    <row r="356" spans="1:2" ht="60.75" customHeight="1">
      <c r="A356" s="39"/>
      <c r="B356" s="40"/>
    </row>
    <row r="357" spans="1:2" ht="60.75" customHeight="1">
      <c r="A357" s="39"/>
      <c r="B357" s="40"/>
    </row>
    <row r="358" spans="1:2" ht="60.75" customHeight="1">
      <c r="A358" s="39"/>
      <c r="B358" s="40"/>
    </row>
    <row r="359" spans="1:2" ht="60.75" customHeight="1">
      <c r="A359" s="39"/>
      <c r="B359" s="40"/>
    </row>
    <row r="360" spans="1:2" ht="60.75" customHeight="1">
      <c r="A360" s="39"/>
      <c r="B360" s="40"/>
    </row>
    <row r="361" spans="1:2" ht="60.75" customHeight="1">
      <c r="A361" s="39"/>
      <c r="B361" s="40"/>
    </row>
    <row r="362" spans="1:2" ht="60.75" customHeight="1">
      <c r="A362" s="39"/>
      <c r="B362" s="40"/>
    </row>
    <row r="363" spans="1:2" ht="60.75" customHeight="1">
      <c r="A363" s="39"/>
      <c r="B363" s="40"/>
    </row>
    <row r="364" spans="1:2" ht="60.75" customHeight="1">
      <c r="A364" s="39"/>
      <c r="B364" s="40"/>
    </row>
    <row r="365" spans="1:2" ht="60.75" customHeight="1">
      <c r="A365" s="39"/>
      <c r="B365" s="40"/>
    </row>
    <row r="366" spans="1:2" ht="60.75" customHeight="1">
      <c r="A366" s="39"/>
      <c r="B366" s="40"/>
    </row>
    <row r="367" spans="1:2" ht="60.75" customHeight="1">
      <c r="A367" s="39"/>
      <c r="B367" s="40"/>
    </row>
    <row r="368" spans="1:2" ht="60.75" customHeight="1">
      <c r="A368" s="39"/>
      <c r="B368" s="40"/>
    </row>
    <row r="369" spans="1:2" ht="60.75" customHeight="1">
      <c r="A369" s="39"/>
      <c r="B369" s="40"/>
    </row>
    <row r="370" spans="1:2" ht="60.75" customHeight="1">
      <c r="A370" s="39"/>
      <c r="B370" s="40"/>
    </row>
    <row r="371" spans="1:2" ht="60.75" customHeight="1">
      <c r="A371" s="39"/>
      <c r="B371" s="40"/>
    </row>
    <row r="372" spans="1:2" ht="60.75" customHeight="1">
      <c r="A372" s="39"/>
      <c r="B372" s="40"/>
    </row>
    <row r="373" spans="1:2" ht="60.75" customHeight="1">
      <c r="A373" s="39"/>
      <c r="B373" s="40"/>
    </row>
    <row r="374" spans="1:2" ht="60.75" customHeight="1">
      <c r="A374" s="39"/>
      <c r="B374" s="40"/>
    </row>
    <row r="375" spans="1:2" ht="60.75" customHeight="1">
      <c r="A375" s="39"/>
      <c r="B375" s="40"/>
    </row>
    <row r="376" spans="1:2" ht="60.75" customHeight="1">
      <c r="A376" s="39"/>
      <c r="B376" s="40"/>
    </row>
    <row r="377" spans="1:2" ht="60.75" customHeight="1">
      <c r="A377" s="39"/>
      <c r="B377" s="40"/>
    </row>
    <row r="378" spans="1:2" ht="60.75" customHeight="1">
      <c r="A378" s="39"/>
      <c r="B378" s="40"/>
    </row>
    <row r="379" spans="1:2" ht="60.75" customHeight="1">
      <c r="A379" s="39"/>
      <c r="B379" s="40"/>
    </row>
    <row r="380" spans="1:2" ht="60.75" customHeight="1">
      <c r="A380" s="39"/>
      <c r="B380" s="40"/>
    </row>
    <row r="381" spans="1:2" ht="60.75" customHeight="1">
      <c r="A381" s="39"/>
      <c r="B381" s="40"/>
    </row>
    <row r="382" spans="1:2" ht="60.75" customHeight="1">
      <c r="A382" s="39"/>
      <c r="B382" s="40"/>
    </row>
    <row r="383" spans="1:2" ht="60.75" customHeight="1">
      <c r="A383" s="39"/>
      <c r="B383" s="40"/>
    </row>
    <row r="384" spans="1:2" ht="60.75" customHeight="1">
      <c r="A384" s="39"/>
      <c r="B384" s="40"/>
    </row>
    <row r="385" spans="1:2" ht="60.75" customHeight="1">
      <c r="A385" s="39"/>
      <c r="B385" s="40"/>
    </row>
    <row r="386" spans="1:2" ht="60.75" customHeight="1">
      <c r="A386" s="39"/>
      <c r="B386" s="40"/>
    </row>
    <row r="387" spans="1:2" ht="60.75" customHeight="1">
      <c r="A387" s="39"/>
      <c r="B387" s="40"/>
    </row>
    <row r="388" spans="1:2" ht="60.75" customHeight="1">
      <c r="A388" s="39"/>
      <c r="B388" s="40"/>
    </row>
    <row r="389" spans="1:2" ht="60.75" customHeight="1">
      <c r="A389" s="39"/>
      <c r="B389" s="40"/>
    </row>
    <row r="390" spans="1:2" ht="60.75" customHeight="1">
      <c r="A390" s="39"/>
      <c r="B390" s="40"/>
    </row>
    <row r="391" spans="1:2" ht="60.75" customHeight="1">
      <c r="A391" s="39"/>
      <c r="B391" s="40"/>
    </row>
    <row r="392" spans="1:2" ht="60.75" customHeight="1">
      <c r="A392" s="39"/>
      <c r="B392" s="40"/>
    </row>
    <row r="393" spans="1:2" ht="60.75" customHeight="1">
      <c r="A393" s="39"/>
      <c r="B393" s="40"/>
    </row>
    <row r="394" spans="1:2" ht="60.75" customHeight="1">
      <c r="A394" s="39"/>
      <c r="B394" s="40"/>
    </row>
    <row r="395" spans="1:2" ht="60.75" customHeight="1">
      <c r="A395" s="39"/>
      <c r="B395" s="40"/>
    </row>
    <row r="396" spans="1:2" ht="60.75" customHeight="1">
      <c r="A396" s="39"/>
      <c r="B396" s="40"/>
    </row>
    <row r="397" spans="1:2" ht="60.75" customHeight="1">
      <c r="A397" s="39"/>
      <c r="B397" s="40"/>
    </row>
    <row r="398" spans="1:2" ht="60.75" customHeight="1">
      <c r="A398" s="39"/>
      <c r="B398" s="40"/>
    </row>
    <row r="399" spans="1:2" ht="60.75" customHeight="1">
      <c r="A399" s="39"/>
      <c r="B399" s="40"/>
    </row>
    <row r="400" spans="1:2" ht="60.75" customHeight="1">
      <c r="A400" s="39"/>
      <c r="B400" s="40"/>
    </row>
    <row r="401" spans="1:2" ht="60.75" customHeight="1">
      <c r="A401" s="39"/>
      <c r="B401" s="40"/>
    </row>
    <row r="402" spans="1:2" ht="60.75" customHeight="1">
      <c r="A402" s="39"/>
      <c r="B402" s="40"/>
    </row>
    <row r="403" spans="1:2" ht="60.75" customHeight="1">
      <c r="A403" s="39"/>
      <c r="B403" s="40"/>
    </row>
    <row r="404" spans="1:2" ht="60.75" customHeight="1">
      <c r="A404" s="39"/>
      <c r="B404" s="40"/>
    </row>
    <row r="405" spans="1:2" ht="60.75" customHeight="1">
      <c r="A405" s="39"/>
      <c r="B405" s="40"/>
    </row>
    <row r="406" spans="1:2" ht="60.75" customHeight="1">
      <c r="A406" s="39"/>
      <c r="B406" s="40"/>
    </row>
    <row r="407" spans="1:2" ht="60.75" customHeight="1">
      <c r="A407" s="39"/>
      <c r="B407" s="40"/>
    </row>
    <row r="408" spans="1:2" ht="60.75" customHeight="1">
      <c r="A408" s="39"/>
      <c r="B408" s="40"/>
    </row>
    <row r="409" spans="1:2" ht="60.75" customHeight="1">
      <c r="A409" s="39"/>
      <c r="B409" s="40"/>
    </row>
    <row r="410" spans="1:2" ht="60.75" customHeight="1">
      <c r="A410" s="39"/>
      <c r="B410" s="40"/>
    </row>
    <row r="411" spans="1:2" ht="60.75" customHeight="1">
      <c r="A411" s="39"/>
      <c r="B411" s="40"/>
    </row>
    <row r="412" spans="1:2" ht="60.75" customHeight="1">
      <c r="A412" s="39"/>
      <c r="B412" s="40"/>
    </row>
    <row r="413" spans="1:2" ht="60.75" customHeight="1">
      <c r="A413" s="39"/>
      <c r="B413" s="40"/>
    </row>
    <row r="414" spans="1:2" ht="60.75" customHeight="1">
      <c r="A414" s="39"/>
      <c r="B414" s="40"/>
    </row>
    <row r="415" spans="1:2" ht="60.75" customHeight="1">
      <c r="A415" s="39"/>
      <c r="B415" s="40"/>
    </row>
    <row r="416" spans="1:2" ht="60.75" customHeight="1">
      <c r="A416" s="39"/>
      <c r="B416" s="40"/>
    </row>
    <row r="417" spans="1:2" ht="60.75" customHeight="1">
      <c r="A417" s="39"/>
      <c r="B417" s="40"/>
    </row>
    <row r="418" spans="1:2" ht="60.75" customHeight="1">
      <c r="A418" s="39"/>
      <c r="B418" s="40"/>
    </row>
    <row r="419" spans="1:2" ht="60.75" customHeight="1">
      <c r="A419" s="39"/>
      <c r="B419" s="40"/>
    </row>
    <row r="420" spans="1:2" ht="60.75" customHeight="1">
      <c r="A420" s="39"/>
      <c r="B420" s="40"/>
    </row>
    <row r="421" spans="1:2" ht="60.75" customHeight="1">
      <c r="A421" s="39"/>
      <c r="B421" s="40"/>
    </row>
    <row r="422" spans="1:2" ht="60.75" customHeight="1">
      <c r="A422" s="39"/>
      <c r="B422" s="40"/>
    </row>
    <row r="423" spans="1:2" ht="60.75" customHeight="1">
      <c r="A423" s="39"/>
      <c r="B423" s="40"/>
    </row>
  </sheetData>
  <sheetProtection/>
  <mergeCells count="1">
    <mergeCell ref="A2:E2"/>
  </mergeCells>
  <hyperlinks>
    <hyperlink ref="A10" r:id="rId1" tooltip="&quot;Налоговый кодекс Российской Федерации (часть вторая)&quot; от 05.08.2000 N 117-ФЗ (ред. от 14.07.2022) (с изм. и доп., вступ. в силу с 01.09.2022) {КонсультантПлюс}" display="consultantplus://offline/ref=547DBD501CEB1B6E06B04066F17E9E6FF54D3B34C8EDC323A6EDC8096840778A4A628EB290CFD9224DE7F518087E2BA03B684A9F1927Q0X2X"/>
    <hyperlink ref="A11" r:id="rId2" tooltip="&quot;Налоговый кодекс Российской Федерации (часть вторая)&quot; от 05.08.2000 N 117-ФЗ (ред. от 14.07.2022) (с изм. и доп., вступ. в силу с 01.09.2022) {КонсультантПлюс}" display="consultantplus://offline/ref=547DBD501CEB1B6E06B04066F17E9E6FF54D3B34C8EDC323A6EDC8096840778A4A628EB090CFD42018BDE51C412A20BF3D7F5494072700C5QCX0X"/>
    <hyperlink ref="A12" r:id="rId3" tooltip="&quot;Налоговый кодекс Российской Федерации (часть вторая)&quot; от 05.08.2000 N 117-ФЗ (ред. от 14.07.2022) (с изм. и доп., вступ. в силу с 01.09.2022) {КонсультантПлюс}" display="consultantplus://offline/ref=547DBD501CEB1B6E06B04066F17E9E6FF54D3B34C8EDC323A6EDC8096840778A4A628EB090C6D72E12E2E00950722CB825615D831B2502QCX5X"/>
  </hyperlinks>
  <printOptions/>
  <pageMargins left="0.7086614173228347" right="0.7086614173228347" top="0.7480314960629921" bottom="0.7480314960629921" header="0.31496062992125984" footer="0.31496062992125984"/>
  <pageSetup orientation="portrait" paperSize="9" scale="6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2022-10-31T01:52:25Z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