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5" windowWidth="9690" windowHeight="7290" tabRatio="782" activeTab="1"/>
  </bookViews>
  <sheets>
    <sheet name="Параметры" sheetId="51" r:id="rId1"/>
    <sheet name="Недоимка_Переплата" sheetId="47" r:id="rId2"/>
    <sheet name="hidden1" sheetId="9" state="hidden" r:id="rId3"/>
    <sheet name="hidden2" sheetId="10" state="hidden" r:id="rId4"/>
    <sheet name="hidden3" sheetId="11" state="hidden" r:id="rId5"/>
    <sheet name="hidden4" sheetId="12" state="hidden" r:id="rId6"/>
    <sheet name="hidden5" sheetId="13" state="hidden" r:id="rId7"/>
    <sheet name="hidden6" sheetId="14" state="hidden" r:id="rId8"/>
    <sheet name="hidden7" sheetId="15" state="hidden" r:id="rId9"/>
    <sheet name="hidden8" sheetId="16" state="hidden" r:id="rId10"/>
    <sheet name="hidden9" sheetId="17" state="hidden" r:id="rId11"/>
  </sheets>
  <definedNames>
    <definedName name="_xlnm.Print_Titles" localSheetId="1">Недоимка_Переплата!$9:$9</definedName>
  </definedNames>
  <calcPr calcId="144525" fullCalcOnLoad="1"/>
</workbook>
</file>

<file path=xl/calcChain.xml><?xml version="1.0" encoding="utf-8"?>
<calcChain xmlns="http://schemas.openxmlformats.org/spreadsheetml/2006/main">
  <c r="F4" i="47" l="1"/>
  <c r="A2" i="47"/>
  <c r="A3" i="47"/>
  <c r="B3" i="47"/>
  <c r="D3" i="47"/>
  <c r="F3" i="47"/>
  <c r="I3" i="47"/>
  <c r="J3" i="47"/>
  <c r="K3" i="47"/>
  <c r="A4" i="47"/>
  <c r="K4" i="47"/>
</calcChain>
</file>

<file path=xl/comments1.xml><?xml version="1.0" encoding="utf-8"?>
<comments xmlns="http://schemas.openxmlformats.org/spreadsheetml/2006/main">
  <authors>
    <author>zvf</author>
  </authors>
  <commentList>
    <comment ref="F3" authorId="0">
      <text>
        <r>
          <rPr>
            <b/>
            <sz val="8"/>
            <color indexed="10"/>
            <rFont val="Tahoma"/>
            <family val="2"/>
            <charset val="204"/>
          </rPr>
          <t xml:space="preserve">!: </t>
        </r>
        <r>
          <rPr>
            <b/>
            <sz val="8"/>
            <color indexed="17"/>
            <rFont val="Tahoma"/>
            <family val="2"/>
            <charset val="204"/>
          </rPr>
          <t>По выбору пользователя Принимает значение:</t>
        </r>
        <r>
          <rPr>
            <sz val="8"/>
            <color indexed="81"/>
            <rFont val="Tahoma"/>
            <charset val="204"/>
          </rPr>
          <t xml:space="preserve">
 </t>
        </r>
        <r>
          <rPr>
            <b/>
            <sz val="8"/>
            <color indexed="81"/>
            <rFont val="Tahoma"/>
            <family val="2"/>
            <charset val="204"/>
          </rPr>
          <t>01</t>
        </r>
        <r>
          <rPr>
            <sz val="8"/>
            <color indexed="81"/>
            <rFont val="Tahoma"/>
            <charset val="204"/>
          </rPr>
          <t xml:space="preserve"> - налогоплательщик –юридическое лицо ;
 </t>
        </r>
        <r>
          <rPr>
            <b/>
            <sz val="8"/>
            <color indexed="81"/>
            <rFont val="Tahoma"/>
            <family val="2"/>
            <charset val="204"/>
          </rPr>
          <t>02</t>
        </r>
        <r>
          <rPr>
            <sz val="8"/>
            <color indexed="81"/>
            <rFont val="Tahoma"/>
            <charset val="204"/>
          </rPr>
          <t xml:space="preserve"> - налоговый агент ;
 </t>
        </r>
        <r>
          <rPr>
            <b/>
            <sz val="8"/>
            <color indexed="81"/>
            <rFont val="Tahoma"/>
            <family val="2"/>
            <charset val="204"/>
          </rPr>
          <t>09</t>
        </r>
        <r>
          <rPr>
            <sz val="8"/>
            <color indexed="81"/>
            <rFont val="Tahoma"/>
            <charset val="204"/>
          </rPr>
          <t xml:space="preserve">  -индивидуальный предприниматель;
 </t>
        </r>
        <r>
          <rPr>
            <b/>
            <sz val="8"/>
            <color indexed="81"/>
            <rFont val="Tahoma"/>
            <family val="2"/>
            <charset val="204"/>
          </rPr>
          <t>10</t>
        </r>
        <r>
          <rPr>
            <sz val="8"/>
            <color indexed="81"/>
            <rFont val="Tahoma"/>
            <charset val="204"/>
          </rPr>
          <t xml:space="preserve"> - частный нотариус;
 </t>
        </r>
        <r>
          <rPr>
            <b/>
            <sz val="8"/>
            <color indexed="81"/>
            <rFont val="Tahoma"/>
            <family val="2"/>
            <charset val="204"/>
          </rPr>
          <t>11</t>
        </r>
        <r>
          <rPr>
            <sz val="8"/>
            <color indexed="81"/>
            <rFont val="Tahoma"/>
            <charset val="204"/>
          </rPr>
          <t xml:space="preserve"> – адвокат, учредивший адвокатский кабинет;
 </t>
        </r>
        <r>
          <rPr>
            <b/>
            <sz val="8"/>
            <color indexed="81"/>
            <rFont val="Tahoma"/>
            <family val="2"/>
            <charset val="204"/>
          </rPr>
          <t>13 -</t>
        </r>
        <r>
          <rPr>
            <sz val="8"/>
            <color indexed="81"/>
            <rFont val="Tahoma"/>
            <charset val="204"/>
          </rPr>
          <t xml:space="preserve"> иное физическое лицо;
 </t>
        </r>
        <r>
          <rPr>
            <b/>
            <sz val="8"/>
            <color indexed="81"/>
            <rFont val="Tahoma"/>
            <family val="2"/>
            <charset val="204"/>
          </rPr>
          <t>14</t>
        </r>
        <r>
          <rPr>
            <sz val="8"/>
            <color indexed="81"/>
            <rFont val="Tahoma"/>
            <charset val="204"/>
          </rPr>
          <t xml:space="preserve"> –налогоплательщик, производящий выплаты  
        физ.лицам (подпункт1 п.1 ст.235 НКРФ);
   </t>
        </r>
        <r>
          <rPr>
            <b/>
            <sz val="8"/>
            <color indexed="81"/>
            <rFont val="Tahoma"/>
            <family val="2"/>
            <charset val="204"/>
          </rPr>
          <t>0</t>
        </r>
        <r>
          <rPr>
            <sz val="8"/>
            <color indexed="81"/>
            <rFont val="Tahoma"/>
            <charset val="204"/>
          </rPr>
          <t xml:space="preserve">– при отсутствии  значения.
</t>
        </r>
      </text>
    </comment>
    <comment ref="B4" authorId="0">
      <text>
        <r>
          <rPr>
            <b/>
            <sz val="8"/>
            <color indexed="10"/>
            <rFont val="Tahoma"/>
            <family val="2"/>
            <charset val="204"/>
          </rPr>
          <t>!:</t>
        </r>
        <r>
          <rPr>
            <b/>
            <sz val="8"/>
            <color indexed="81"/>
            <rFont val="Tahoma"/>
            <charset val="204"/>
          </rPr>
          <t xml:space="preserve"> </t>
        </r>
        <r>
          <rPr>
            <b/>
            <i/>
            <sz val="8"/>
            <color indexed="17"/>
            <rFont val="Tahoma"/>
            <family val="2"/>
            <charset val="204"/>
          </rPr>
          <t>По выбору пользователя Принимает значение:</t>
        </r>
        <r>
          <rPr>
            <sz val="8"/>
            <color indexed="81"/>
            <rFont val="Tahoma"/>
            <charset val="204"/>
          </rPr>
          <t xml:space="preserve">
  </t>
        </r>
        <r>
          <rPr>
            <sz val="8"/>
            <color indexed="18"/>
            <rFont val="Tahoma"/>
            <family val="2"/>
            <charset val="204"/>
          </rPr>
          <t xml:space="preserve"> - 01-ВСЕ виды платежа (Н, П, Ш, %);
    -02-Налог;
    -03-Пеня и Штрафы;
    -04-Пеня;
   - 05-Штраф;
   - 06-Процент.</t>
        </r>
      </text>
    </comment>
    <comment ref="F4" authorId="0">
      <text>
        <r>
          <rPr>
            <b/>
            <sz val="8"/>
            <color indexed="10"/>
            <rFont val="Tahoma"/>
            <family val="2"/>
            <charset val="204"/>
          </rPr>
          <t xml:space="preserve">!: </t>
        </r>
        <r>
          <rPr>
            <b/>
            <sz val="8"/>
            <color indexed="17"/>
            <rFont val="Tahoma"/>
            <family val="2"/>
            <charset val="204"/>
          </rPr>
          <t>По выбору пользователя Принимает значение:</t>
        </r>
        <r>
          <rPr>
            <sz val="8"/>
            <color indexed="81"/>
            <rFont val="Tahoma"/>
            <charset val="204"/>
          </rPr>
          <t xml:space="preserve">
 </t>
        </r>
        <r>
          <rPr>
            <b/>
            <sz val="8"/>
            <color indexed="81"/>
            <rFont val="Tahoma"/>
            <family val="2"/>
            <charset val="204"/>
          </rPr>
          <t xml:space="preserve">16 </t>
        </r>
        <r>
          <rPr>
            <sz val="8"/>
            <color indexed="81"/>
            <rFont val="Tahoma"/>
            <charset val="204"/>
          </rPr>
          <t xml:space="preserve">– Организация находится в процедуре банкротства;
 </t>
        </r>
        <r>
          <rPr>
            <b/>
            <sz val="8"/>
            <color indexed="81"/>
            <rFont val="Tahoma"/>
            <family val="2"/>
            <charset val="204"/>
          </rPr>
          <t>17</t>
        </r>
        <r>
          <rPr>
            <sz val="8"/>
            <color indexed="81"/>
            <rFont val="Tahoma"/>
            <charset val="204"/>
          </rPr>
          <t xml:space="preserve"> – Организация признана банкротом;
 </t>
        </r>
        <r>
          <rPr>
            <b/>
            <sz val="8"/>
            <color indexed="81"/>
            <rFont val="Tahoma"/>
            <family val="2"/>
            <charset val="204"/>
          </rPr>
          <t>18</t>
        </r>
        <r>
          <rPr>
            <sz val="8"/>
            <color indexed="81"/>
            <rFont val="Tahoma"/>
            <charset val="204"/>
          </rPr>
          <t xml:space="preserve"> – Организация ликвидирована;
 </t>
        </r>
        <r>
          <rPr>
            <b/>
            <sz val="8"/>
            <color indexed="81"/>
            <rFont val="Tahoma"/>
            <family val="2"/>
            <charset val="204"/>
          </rPr>
          <t>19</t>
        </r>
        <r>
          <rPr>
            <sz val="8"/>
            <color indexed="81"/>
            <rFont val="Tahoma"/>
            <charset val="204"/>
          </rPr>
          <t xml:space="preserve"> – Умерший, или объявленный судом умершим 
          плательщик – физическое лицо. 
  </t>
        </r>
        <r>
          <rPr>
            <b/>
            <sz val="8"/>
            <color indexed="81"/>
            <rFont val="Tahoma"/>
            <family val="2"/>
            <charset val="204"/>
          </rPr>
          <t xml:space="preserve">0 </t>
        </r>
        <r>
          <rPr>
            <sz val="8"/>
            <color indexed="81"/>
            <rFont val="Tahoma"/>
            <charset val="204"/>
          </rPr>
          <t xml:space="preserve">–  при отсутствии  значения.
</t>
        </r>
      </text>
    </comment>
    <comment ref="B14" authorId="0">
      <text>
        <r>
          <rPr>
            <b/>
            <sz val="8"/>
            <color indexed="10"/>
            <rFont val="Tahoma"/>
            <family val="2"/>
            <charset val="204"/>
          </rPr>
          <t>!:</t>
        </r>
        <r>
          <rPr>
            <b/>
            <sz val="8"/>
            <color indexed="81"/>
            <rFont val="Tahoma"/>
            <charset val="204"/>
          </rPr>
          <t xml:space="preserve"> </t>
        </r>
        <r>
          <rPr>
            <b/>
            <sz val="8"/>
            <color indexed="17"/>
            <rFont val="Tahoma"/>
            <family val="2"/>
            <charset val="204"/>
          </rPr>
          <t>По выбору пользователя Принимает значение:</t>
        </r>
        <r>
          <rPr>
            <b/>
            <sz val="8"/>
            <color indexed="81"/>
            <rFont val="Tahoma"/>
            <charset val="204"/>
          </rPr>
          <t xml:space="preserve">
    - По КБК;
    - По ОКАТО;
    - По КБК+ОКАТО;
    - По ОКАТО+КБК;
    - По спискам КБК;
    - По спискам ОКАТО.</t>
        </r>
      </text>
    </comment>
    <comment ref="H15" authorId="0">
      <text>
        <r>
          <rPr>
            <b/>
            <sz val="8"/>
            <color indexed="10"/>
            <rFont val="Tahoma"/>
            <family val="2"/>
            <charset val="204"/>
          </rPr>
          <t xml:space="preserve">!: </t>
        </r>
        <r>
          <rPr>
            <b/>
            <sz val="8"/>
            <color indexed="17"/>
            <rFont val="Tahoma"/>
            <family val="2"/>
            <charset val="204"/>
          </rPr>
          <t>По выбору пользователя Принимает значение:</t>
        </r>
        <r>
          <rPr>
            <sz val="8"/>
            <color indexed="81"/>
            <rFont val="Tahoma"/>
            <charset val="204"/>
          </rPr>
          <t xml:space="preserve">
 </t>
        </r>
        <r>
          <rPr>
            <sz val="8"/>
            <color indexed="18"/>
            <rFont val="Tahoma"/>
            <family val="2"/>
            <charset val="204"/>
          </rPr>
          <t xml:space="preserve"> </t>
        </r>
        <r>
          <rPr>
            <sz val="8"/>
            <color indexed="10"/>
            <rFont val="Tahoma"/>
            <family val="2"/>
            <charset val="204"/>
          </rPr>
          <t>-</t>
        </r>
        <r>
          <rPr>
            <sz val="8"/>
            <color indexed="18"/>
            <rFont val="Tahoma"/>
            <family val="2"/>
            <charset val="204"/>
          </rPr>
          <t xml:space="preserve"> Тысячи рублей; 
  </t>
        </r>
        <r>
          <rPr>
            <sz val="8"/>
            <color indexed="10"/>
            <rFont val="Tahoma"/>
            <family val="2"/>
            <charset val="204"/>
          </rPr>
          <t>-</t>
        </r>
        <r>
          <rPr>
            <sz val="8"/>
            <color indexed="18"/>
            <rFont val="Tahoma"/>
            <family val="2"/>
            <charset val="204"/>
          </rPr>
          <t xml:space="preserve">  Рубли;
  </t>
        </r>
        <r>
          <rPr>
            <sz val="8"/>
            <color indexed="10"/>
            <rFont val="Tahoma"/>
            <family val="2"/>
            <charset val="204"/>
          </rPr>
          <t>-</t>
        </r>
        <r>
          <rPr>
            <sz val="8"/>
            <color indexed="18"/>
            <rFont val="Tahoma"/>
            <family val="2"/>
            <charset val="204"/>
          </rPr>
          <t xml:space="preserve"> </t>
        </r>
        <r>
          <rPr>
            <b/>
            <sz val="8"/>
            <color indexed="18"/>
            <rFont val="Tahoma"/>
            <family val="2"/>
            <charset val="204"/>
          </rPr>
          <t xml:space="preserve"> Рубли и копейки.</t>
        </r>
      </text>
    </comment>
  </commentList>
</comments>
</file>

<file path=xl/comments2.xml><?xml version="1.0" encoding="utf-8"?>
<comments xmlns="http://schemas.openxmlformats.org/spreadsheetml/2006/main">
  <authors>
    <author>zvf</author>
  </authors>
  <commentList>
    <comment ref="B5" authorId="0">
      <text>
        <r>
          <rPr>
            <b/>
            <sz val="8"/>
            <color indexed="10"/>
            <rFont val="Tahoma"/>
            <family val="2"/>
            <charset val="204"/>
          </rPr>
          <t xml:space="preserve">ИР:  </t>
        </r>
        <r>
          <rPr>
            <i/>
            <sz val="8"/>
            <color indexed="10"/>
            <rFont val="Tahoma"/>
            <family val="2"/>
            <charset val="204"/>
          </rPr>
          <t xml:space="preserve">приказ от 30.06.2008г. № 65н / ММ-3-1/295@
</t>
        </r>
        <r>
          <rPr>
            <sz val="8"/>
            <color indexed="81"/>
            <rFont val="Tahoma"/>
            <charset val="204"/>
          </rPr>
          <t xml:space="preserve">
</t>
        </r>
        <r>
          <rPr>
            <b/>
            <sz val="8"/>
            <color indexed="18"/>
            <rFont val="Tahoma"/>
            <family val="2"/>
            <charset val="204"/>
          </rPr>
          <t>Налог   =</t>
        </r>
        <r>
          <rPr>
            <sz val="8"/>
            <color indexed="17"/>
            <rFont val="Tahoma"/>
            <family val="2"/>
            <charset val="204"/>
          </rPr>
          <t xml:space="preserve">  "4.2" (40200);
</t>
        </r>
        <r>
          <rPr>
            <b/>
            <sz val="8"/>
            <color indexed="18"/>
            <rFont val="Tahoma"/>
            <family val="2"/>
            <charset val="204"/>
          </rPr>
          <t>Пеня     =</t>
        </r>
        <r>
          <rPr>
            <sz val="8"/>
            <color indexed="17"/>
            <rFont val="Tahoma"/>
            <family val="2"/>
            <charset val="204"/>
          </rPr>
          <t xml:space="preserve">  "4.3" (40300);
</t>
        </r>
        <r>
          <rPr>
            <b/>
            <sz val="8"/>
            <color indexed="18"/>
            <rFont val="Tahoma"/>
            <family val="2"/>
            <charset val="204"/>
          </rPr>
          <t>Штраф =</t>
        </r>
        <r>
          <rPr>
            <sz val="8"/>
            <color indexed="17"/>
            <rFont val="Tahoma"/>
            <family val="2"/>
            <charset val="204"/>
          </rPr>
          <t xml:space="preserve">  "4.4" (40400).</t>
        </r>
      </text>
    </comment>
    <comment ref="J5" authorId="0">
      <text>
        <r>
          <rPr>
            <b/>
            <sz val="8"/>
            <color indexed="10"/>
            <rFont val="Tahoma"/>
            <family val="2"/>
            <charset val="204"/>
          </rPr>
          <t xml:space="preserve">ИР:  </t>
        </r>
        <r>
          <rPr>
            <i/>
            <sz val="8"/>
            <color indexed="10"/>
            <rFont val="Tahoma"/>
            <family val="2"/>
            <charset val="204"/>
          </rPr>
          <t xml:space="preserve">приказ от 30.06.2008г. № 65н / ММ-3-1/295@
</t>
        </r>
        <r>
          <rPr>
            <b/>
            <sz val="8"/>
            <color indexed="18"/>
            <rFont val="Tahoma"/>
            <family val="2"/>
            <charset val="204"/>
          </rPr>
          <t xml:space="preserve">Н+П+Ш+%   =  </t>
        </r>
        <r>
          <rPr>
            <sz val="8"/>
            <color indexed="21"/>
            <rFont val="Tahoma"/>
            <family val="2"/>
            <charset val="204"/>
          </rPr>
          <t>"5." (50000);</t>
        </r>
        <r>
          <rPr>
            <sz val="8"/>
            <color indexed="81"/>
            <rFont val="Tahoma"/>
            <charset val="204"/>
          </rPr>
          <t xml:space="preserve">
</t>
        </r>
        <r>
          <rPr>
            <b/>
            <sz val="8"/>
            <color indexed="18"/>
            <rFont val="Tahoma"/>
            <family val="2"/>
            <charset val="204"/>
          </rPr>
          <t>Налог             =</t>
        </r>
        <r>
          <rPr>
            <sz val="8"/>
            <color indexed="17"/>
            <rFont val="Tahoma"/>
            <family val="2"/>
            <charset val="204"/>
          </rPr>
          <t xml:space="preserve">  "5.1" (50100);
</t>
        </r>
        <r>
          <rPr>
            <b/>
            <sz val="8"/>
            <color indexed="18"/>
            <rFont val="Tahoma"/>
            <family val="2"/>
            <charset val="204"/>
          </rPr>
          <t>Пеня               =</t>
        </r>
        <r>
          <rPr>
            <sz val="8"/>
            <color indexed="17"/>
            <rFont val="Tahoma"/>
            <family val="2"/>
            <charset val="204"/>
          </rPr>
          <t xml:space="preserve">  "5.2" (50200);
</t>
        </r>
        <r>
          <rPr>
            <b/>
            <sz val="8"/>
            <color indexed="18"/>
            <rFont val="Tahoma"/>
            <family val="2"/>
            <charset val="204"/>
          </rPr>
          <t>Штраф           =</t>
        </r>
        <r>
          <rPr>
            <sz val="8"/>
            <color indexed="17"/>
            <rFont val="Tahoma"/>
            <family val="2"/>
            <charset val="204"/>
          </rPr>
          <t xml:space="preserve">  "5.3" (50300);
</t>
        </r>
        <r>
          <rPr>
            <b/>
            <sz val="8"/>
            <color indexed="18"/>
            <rFont val="Tahoma"/>
            <family val="2"/>
            <charset val="204"/>
          </rPr>
          <t>%                    =</t>
        </r>
        <r>
          <rPr>
            <sz val="8"/>
            <color indexed="17"/>
            <rFont val="Tahoma"/>
            <family val="2"/>
            <charset val="204"/>
          </rPr>
          <t xml:space="preserve">   "5.4" (50400).</t>
        </r>
      </text>
    </comment>
    <comment ref="B6" authorId="0">
      <text>
        <r>
          <rPr>
            <b/>
            <sz val="8"/>
            <color indexed="10"/>
            <rFont val="Tahoma"/>
            <family val="2"/>
            <charset val="204"/>
          </rPr>
          <t xml:space="preserve">ИР:  </t>
        </r>
        <r>
          <rPr>
            <i/>
            <sz val="8"/>
            <color indexed="10"/>
            <rFont val="Tahoma"/>
            <family val="2"/>
            <charset val="204"/>
          </rPr>
          <t xml:space="preserve">приказ от 30.06.2008г. № 65н / ММ-3-1/295@
</t>
        </r>
        <r>
          <rPr>
            <sz val="8"/>
            <color indexed="81"/>
            <rFont val="Tahoma"/>
            <charset val="204"/>
          </rPr>
          <t xml:space="preserve">
</t>
        </r>
        <r>
          <rPr>
            <b/>
            <sz val="8"/>
            <color indexed="18"/>
            <rFont val="Tahoma"/>
            <family val="2"/>
            <charset val="204"/>
          </rPr>
          <t>Налог   =</t>
        </r>
        <r>
          <rPr>
            <sz val="8"/>
            <color indexed="17"/>
            <rFont val="Tahoma"/>
            <family val="2"/>
            <charset val="204"/>
          </rPr>
          <t xml:space="preserve">  "4.2" (40200);
</t>
        </r>
        <r>
          <rPr>
            <b/>
            <sz val="8"/>
            <color indexed="18"/>
            <rFont val="Tahoma"/>
            <family val="2"/>
            <charset val="204"/>
          </rPr>
          <t>Пеня     =</t>
        </r>
        <r>
          <rPr>
            <sz val="8"/>
            <color indexed="17"/>
            <rFont val="Tahoma"/>
            <family val="2"/>
            <charset val="204"/>
          </rPr>
          <t xml:space="preserve">  "4.3" (40300);
</t>
        </r>
        <r>
          <rPr>
            <b/>
            <sz val="8"/>
            <color indexed="18"/>
            <rFont val="Tahoma"/>
            <family val="2"/>
            <charset val="204"/>
          </rPr>
          <t>Штраф =</t>
        </r>
        <r>
          <rPr>
            <sz val="8"/>
            <color indexed="17"/>
            <rFont val="Tahoma"/>
            <family val="2"/>
            <charset val="204"/>
          </rPr>
          <t xml:space="preserve">  "4.4" (40400).</t>
        </r>
      </text>
    </comment>
    <comment ref="J6" authorId="0">
      <text>
        <r>
          <rPr>
            <b/>
            <sz val="8"/>
            <color indexed="10"/>
            <rFont val="Tahoma"/>
            <family val="2"/>
            <charset val="204"/>
          </rPr>
          <t xml:space="preserve">ИР:  </t>
        </r>
        <r>
          <rPr>
            <i/>
            <sz val="8"/>
            <color indexed="10"/>
            <rFont val="Tahoma"/>
            <family val="2"/>
            <charset val="204"/>
          </rPr>
          <t xml:space="preserve">приказ от 30.06.2008г. № 65н / ММ-3-1/295@
</t>
        </r>
        <r>
          <rPr>
            <b/>
            <sz val="8"/>
            <color indexed="18"/>
            <rFont val="Tahoma"/>
            <family val="2"/>
            <charset val="204"/>
          </rPr>
          <t xml:space="preserve">Н+П+Ш+%   =  </t>
        </r>
        <r>
          <rPr>
            <sz val="8"/>
            <color indexed="21"/>
            <rFont val="Tahoma"/>
            <family val="2"/>
            <charset val="204"/>
          </rPr>
          <t>"5." (50000);</t>
        </r>
        <r>
          <rPr>
            <sz val="8"/>
            <color indexed="81"/>
            <rFont val="Tahoma"/>
            <charset val="204"/>
          </rPr>
          <t xml:space="preserve">
</t>
        </r>
        <r>
          <rPr>
            <b/>
            <sz val="8"/>
            <color indexed="18"/>
            <rFont val="Tahoma"/>
            <family val="2"/>
            <charset val="204"/>
          </rPr>
          <t>Налог             =</t>
        </r>
        <r>
          <rPr>
            <sz val="8"/>
            <color indexed="17"/>
            <rFont val="Tahoma"/>
            <family val="2"/>
            <charset val="204"/>
          </rPr>
          <t xml:space="preserve">  "5.1" (50100);
</t>
        </r>
        <r>
          <rPr>
            <b/>
            <sz val="8"/>
            <color indexed="18"/>
            <rFont val="Tahoma"/>
            <family val="2"/>
            <charset val="204"/>
          </rPr>
          <t>Пеня               =</t>
        </r>
        <r>
          <rPr>
            <sz val="8"/>
            <color indexed="17"/>
            <rFont val="Tahoma"/>
            <family val="2"/>
            <charset val="204"/>
          </rPr>
          <t xml:space="preserve">  "5.2" (50200);
</t>
        </r>
        <r>
          <rPr>
            <b/>
            <sz val="8"/>
            <color indexed="18"/>
            <rFont val="Tahoma"/>
            <family val="2"/>
            <charset val="204"/>
          </rPr>
          <t>Штраф           =</t>
        </r>
        <r>
          <rPr>
            <sz val="8"/>
            <color indexed="17"/>
            <rFont val="Tahoma"/>
            <family val="2"/>
            <charset val="204"/>
          </rPr>
          <t xml:space="preserve">  "5.3" (50300);
</t>
        </r>
        <r>
          <rPr>
            <b/>
            <sz val="8"/>
            <color indexed="18"/>
            <rFont val="Tahoma"/>
            <family val="2"/>
            <charset val="204"/>
          </rPr>
          <t>%                    =</t>
        </r>
        <r>
          <rPr>
            <sz val="8"/>
            <color indexed="17"/>
            <rFont val="Tahoma"/>
            <family val="2"/>
            <charset val="204"/>
          </rPr>
          <t xml:space="preserve">   "5.4" (50400).</t>
        </r>
      </text>
    </comment>
  </commentList>
</comments>
</file>

<file path=xl/sharedStrings.xml><?xml version="1.0" encoding="utf-8"?>
<sst xmlns="http://schemas.openxmlformats.org/spreadsheetml/2006/main" count="127" uniqueCount="111">
  <si>
    <t>10</t>
  </si>
  <si>
    <t>А</t>
  </si>
  <si>
    <t>2</t>
  </si>
  <si>
    <t>Год:</t>
  </si>
  <si>
    <t>1</t>
  </si>
  <si>
    <t>7</t>
  </si>
  <si>
    <t>6</t>
  </si>
  <si>
    <t>Отрасль, Код ОКВЭД</t>
  </si>
  <si>
    <t>Б</t>
  </si>
  <si>
    <t>Наименование</t>
  </si>
  <si>
    <t>Фильтр Отбора:</t>
  </si>
  <si>
    <t xml:space="preserve">              ,Месяц</t>
  </si>
  <si>
    <t>КБК (код/наименов):</t>
  </si>
  <si>
    <t>Код дохода КБК(12-13 знак:):</t>
  </si>
  <si>
    <t>Список налогов:</t>
  </si>
  <si>
    <t>Список ОКВЭД:</t>
  </si>
  <si>
    <t>Дата формирования:</t>
  </si>
  <si>
    <t xml:space="preserve">   ,Ед.измер:</t>
  </si>
  <si>
    <t>Вывод нулевых строк:</t>
  </si>
  <si>
    <t>Вид формы:</t>
  </si>
  <si>
    <t>в том числе :</t>
  </si>
  <si>
    <t>Вид платежа:</t>
  </si>
  <si>
    <t>( Приказ Министерства финансов Российской Федерации и Федеральной налоговой службы от 30.06.2008г. № 65н / ММ-3-1/295@, зарегистрирован м Минюсте России от 12 августа 2008 года №12097 )</t>
  </si>
  <si>
    <t xml:space="preserve">       ,Статус плательщика</t>
  </si>
  <si>
    <t xml:space="preserve">     ,Коды налогоплательщиков</t>
  </si>
  <si>
    <t>_</t>
  </si>
  <si>
    <t>"Все значения статуса"</t>
  </si>
  <si>
    <t>"Все значения кодов"</t>
  </si>
  <si>
    <r>
      <t xml:space="preserve">Иные физические лица                   </t>
    </r>
    <r>
      <rPr>
        <b/>
        <i/>
        <sz val="7"/>
        <color indexed="17"/>
        <rFont val="Times New Roman"/>
        <family val="1"/>
        <charset val="204"/>
      </rPr>
      <t>(код 1.2. =13)</t>
    </r>
    <r>
      <rPr>
        <b/>
        <i/>
        <sz val="7"/>
        <color indexed="18"/>
        <rFont val="Times New Roman"/>
        <family val="1"/>
        <charset val="204"/>
      </rPr>
      <t xml:space="preserve"> </t>
    </r>
  </si>
  <si>
    <r>
      <t xml:space="preserve">Юридические лица      </t>
    </r>
    <r>
      <rPr>
        <b/>
        <i/>
        <sz val="7"/>
        <color indexed="17"/>
        <rFont val="Times New Roman"/>
        <family val="1"/>
        <charset val="204"/>
      </rPr>
      <t xml:space="preserve">(код 1.2. =01) </t>
    </r>
  </si>
  <si>
    <r>
      <t xml:space="preserve">Налоговый агент                   </t>
    </r>
    <r>
      <rPr>
        <b/>
        <i/>
        <sz val="7"/>
        <color indexed="17"/>
        <rFont val="Times New Roman"/>
        <family val="1"/>
        <charset val="204"/>
      </rPr>
      <t xml:space="preserve">(код 1.2. =02) </t>
    </r>
  </si>
  <si>
    <t>5</t>
  </si>
  <si>
    <t>8</t>
  </si>
  <si>
    <r>
      <t xml:space="preserve">Частный нотариус, Адвокат…    </t>
    </r>
    <r>
      <rPr>
        <b/>
        <i/>
        <sz val="7"/>
        <color indexed="17"/>
        <rFont val="Times New Roman"/>
        <family val="1"/>
        <charset val="204"/>
      </rPr>
      <t xml:space="preserve">(код 1.2. =10 или = 11) </t>
    </r>
  </si>
  <si>
    <r>
      <t xml:space="preserve">Индивидуал.предприниматель       </t>
    </r>
    <r>
      <rPr>
        <b/>
        <i/>
        <sz val="7"/>
        <color indexed="17"/>
        <rFont val="Times New Roman"/>
        <family val="1"/>
        <charset val="204"/>
      </rPr>
      <t xml:space="preserve">(код 1.2. =09) </t>
    </r>
  </si>
  <si>
    <r>
      <t xml:space="preserve">Процедура банкротства, Банкрот                  </t>
    </r>
    <r>
      <rPr>
        <b/>
        <i/>
        <sz val="7"/>
        <color indexed="17"/>
        <rFont val="Times New Roman"/>
        <family val="1"/>
        <charset val="204"/>
      </rPr>
      <t>(код 1.3. =16 или =17)</t>
    </r>
    <r>
      <rPr>
        <b/>
        <i/>
        <sz val="7"/>
        <color indexed="18"/>
        <rFont val="Times New Roman"/>
        <family val="1"/>
        <charset val="204"/>
      </rPr>
      <t xml:space="preserve"> </t>
    </r>
  </si>
  <si>
    <r>
      <t xml:space="preserve">Ликвидирована, Умерший                  </t>
    </r>
    <r>
      <rPr>
        <b/>
        <i/>
        <sz val="7"/>
        <color indexed="17"/>
        <rFont val="Times New Roman"/>
        <family val="1"/>
        <charset val="204"/>
      </rPr>
      <t>(код 1.3. =18 или =19)</t>
    </r>
    <r>
      <rPr>
        <b/>
        <i/>
        <sz val="7"/>
        <color indexed="18"/>
        <rFont val="Times New Roman"/>
        <family val="1"/>
        <charset val="204"/>
      </rPr>
      <t xml:space="preserve"> </t>
    </r>
  </si>
  <si>
    <r>
      <t xml:space="preserve">Всего </t>
    </r>
    <r>
      <rPr>
        <b/>
        <i/>
        <sz val="8"/>
        <color indexed="18"/>
        <rFont val="Times New Roman"/>
        <family val="1"/>
        <charset val="204"/>
      </rPr>
      <t xml:space="preserve">(данные Ресурса)           </t>
    </r>
    <r>
      <rPr>
        <b/>
        <i/>
        <sz val="7"/>
        <color indexed="17"/>
        <rFont val="Times New Roman"/>
        <family val="1"/>
        <charset val="204"/>
      </rPr>
      <t>(гр.1 &gt;= 2+3+4+5+6+7+8)</t>
    </r>
  </si>
  <si>
    <t>9</t>
  </si>
  <si>
    <t>11</t>
  </si>
  <si>
    <t>12</t>
  </si>
  <si>
    <t>13</t>
  </si>
  <si>
    <t>14</t>
  </si>
  <si>
    <t>15</t>
  </si>
  <si>
    <t>16</t>
  </si>
  <si>
    <r>
      <t xml:space="preserve">Всего </t>
    </r>
    <r>
      <rPr>
        <b/>
        <i/>
        <sz val="8"/>
        <color indexed="18"/>
        <rFont val="Times New Roman"/>
        <family val="1"/>
        <charset val="204"/>
      </rPr>
      <t xml:space="preserve">(данные Ресурса)           </t>
    </r>
    <r>
      <rPr>
        <b/>
        <i/>
        <sz val="7"/>
        <color indexed="17"/>
        <rFont val="Times New Roman"/>
        <family val="1"/>
        <charset val="204"/>
      </rPr>
      <t>(гр.9 &gt;= 10+11+12+13+14+15+16)</t>
    </r>
  </si>
  <si>
    <t>Бюджет:</t>
  </si>
  <si>
    <t>Переплата</t>
  </si>
  <si>
    <t>Недоимка, Неурегулированная задолженность (в т.ч. Арест имущества),   Переплата (в разрезе КБК, ОКАТО, статуса и кодов  налогоплательщиков)</t>
  </si>
  <si>
    <t>Справочно из гр.1 :</t>
  </si>
  <si>
    <r>
      <t>Недоимка, Неурегулированная задолженность</t>
    </r>
    <r>
      <rPr>
        <b/>
        <i/>
        <sz val="7"/>
        <color indexed="18"/>
        <rFont val="Arial Cyr"/>
        <charset val="204"/>
      </rPr>
      <t xml:space="preserve"> </t>
    </r>
    <r>
      <rPr>
        <sz val="7"/>
        <color indexed="10"/>
        <rFont val="Arial Cyr"/>
        <charset val="204"/>
      </rPr>
      <t>(в т.ч. Арест имущества до 01.10.11)</t>
    </r>
    <r>
      <rPr>
        <b/>
        <i/>
        <sz val="9"/>
        <color indexed="18"/>
        <rFont val="Arial Cyr"/>
        <charset val="204"/>
      </rPr>
      <t xml:space="preserve">,   Переплата </t>
    </r>
    <r>
      <rPr>
        <b/>
        <i/>
        <sz val="8"/>
        <color indexed="18"/>
        <rFont val="Arial Cyr"/>
        <charset val="204"/>
      </rPr>
      <t>(в разрезе КБК, ОКАТО, статуса и кодов  налогоплательщиков)</t>
    </r>
  </si>
  <si>
    <r>
      <t>Недоимка, Неурегулиров.задолж.</t>
    </r>
    <r>
      <rPr>
        <sz val="9"/>
        <color indexed="10"/>
        <rFont val="Times New Roman"/>
        <family val="1"/>
        <charset val="204"/>
      </rPr>
      <t>(в т.ч. Арест имущества до 01.10.11)</t>
    </r>
  </si>
  <si>
    <t>ОКТМО (код/наименование):</t>
  </si>
  <si>
    <t>Список ОКТМО:</t>
  </si>
  <si>
    <t>01.10.2019</t>
  </si>
  <si>
    <t>по состоянию на  01.09.2019</t>
  </si>
  <si>
    <t>2019</t>
  </si>
  <si>
    <t>01-Все виды платежа</t>
  </si>
  <si>
    <t>КБК</t>
  </si>
  <si>
    <t>Тыс.рублей</t>
  </si>
  <si>
    <t>По зачислению на ЕКС УФК (40101)</t>
  </si>
  <si>
    <t>Нет</t>
  </si>
  <si>
    <t>18210102010010000110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</si>
  <si>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</si>
  <si>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18210102020010000110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</si>
  <si>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</si>
  <si>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18210102030010000110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</si>
  <si>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t>
  </si>
  <si>
    <t>18210501011010000110</t>
  </si>
  <si>
    <t>Налог, взимаемый с налогоплательщиков, выбравших в качестве объекта налогообложения доходы (</t>
  </si>
  <si>
    <t>18210501012010000110</t>
  </si>
  <si>
    <t>Налог, взимаемый с налогоплательщиков, выбравших в качестве объекта налогообложения  доходы (за налоговые периоды, истекшие до 1 января 2011 года) (</t>
  </si>
  <si>
    <t>18210501021010000110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</si>
  <si>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t>
  </si>
  <si>
    <t>18210501022010000110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</si>
  <si>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t>
  </si>
  <si>
    <t>18210501050010000110</t>
  </si>
  <si>
    <t>Минимальный налог, зачисляемый в бюджеты субъектов Российской Федерации (за налоговые периоды, истекшие до 1 января 2016 года) (</t>
  </si>
  <si>
    <t>18210502010020000110</t>
  </si>
  <si>
    <t>Единый налог на вмененный  доход для отдельных видов деятельности (</t>
  </si>
  <si>
    <t>18210502020020000110</t>
  </si>
  <si>
    <t>Единый налог на вмененный</t>
  </si>
  <si>
    <t>18210503010010000110</t>
  </si>
  <si>
    <t>Единый сельскохозяйственный налог (</t>
  </si>
  <si>
    <t>18210503020010000110</t>
  </si>
  <si>
    <t>Единый сельскохозяйственный налог (за налоговые периоды, истекшие до 1 января 2011 года) (</t>
  </si>
  <si>
    <t>18210601030100000110</t>
  </si>
  <si>
    <t>Налог на имущество физических лиц, взимаемый по ставкам, применяемым к объектам налогообложения, расположенным в границах сельских поселений (</t>
  </si>
  <si>
    <t>18210601030130000110</t>
  </si>
  <si>
    <t>Налог на имущество физических лиц, взимаемый по ставкам, применяемым к объектам налогообложения, расположенным в границах городских поселений (</t>
  </si>
  <si>
    <t>18210606033100000110</t>
  </si>
  <si>
    <t>Земельный налог с организаций, обладающих земельным участком, расположенным в границах сельских поселений (</t>
  </si>
  <si>
    <t>18210606033130000110</t>
  </si>
  <si>
    <t>Земельный налог с организаций, обладающих земельным участком, расположенным в границах городских поселений (</t>
  </si>
  <si>
    <t>18210606043100000110</t>
  </si>
  <si>
    <t>Земельный налог с физических лиц, обладающих земельным участком, расположенным в границах сельских поселений (</t>
  </si>
  <si>
    <t>18210606043130000110</t>
  </si>
  <si>
    <t>Земельный налог с физических лиц, обладающих земельным участком, расположенным в границах городских поселений (</t>
  </si>
  <si>
    <t>18210904053100000110</t>
  </si>
  <si>
    <t>Земельный налог (по обязательствам, возникшим до</t>
  </si>
  <si>
    <t>18210904053130000110</t>
  </si>
  <si>
    <t>Земельный налог (по обязательствам, возникшим до 1 января 2006 года), мобилизуемый на территориях городских поселений (</t>
  </si>
  <si>
    <t>18210907033050000110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</si>
  <si>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 (сумма платежа (перерасчеты, недоимка и задолженность по соответствующему платежу, в том числе по отмененному)</t>
  </si>
  <si>
    <t>18211603010010000140</t>
  </si>
  <si>
    <t>Денежные взыскания (штрафы) за нарушение законодательства о налогах и сборах, предусмотренные статьями 116, статьей 119.1, 119.2 пунктами 1 и 2 статьи 120, статьями 125, 126, 126.1, 128, 129, 129.1, 129.4, 132, 133, 134, 135, 135.1,135.2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</si>
  <si>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18211603030010000140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</si>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</sst>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49" x14ac:knownFonts="1">
    <font>
      <sz val="10"/>
      <name val="Arial Cyr"/>
      <charset val="204"/>
    </font>
    <font>
      <sz val="8"/>
      <name val="Arial Cyr"/>
      <charset val="204"/>
    </font>
    <font>
      <sz val="8"/>
      <color indexed="81"/>
      <name val="Tahoma"/>
      <charset val="204"/>
    </font>
    <font>
      <b/>
      <sz val="8"/>
      <color indexed="81"/>
      <name val="Tahoma"/>
      <charset val="204"/>
    </font>
    <font>
      <b/>
      <sz val="8"/>
      <color indexed="10"/>
      <name val="Tahoma"/>
      <family val="2"/>
      <charset val="204"/>
    </font>
    <font>
      <b/>
      <sz val="8"/>
      <color indexed="17"/>
      <name val="Tahoma"/>
      <family val="2"/>
      <charset val="204"/>
    </font>
    <font>
      <b/>
      <i/>
      <sz val="9"/>
      <color indexed="58"/>
      <name val="Times New Roman"/>
      <family val="1"/>
      <charset val="204"/>
    </font>
    <font>
      <i/>
      <sz val="9"/>
      <color indexed="58"/>
      <name val="Times New Roman"/>
      <family val="1"/>
      <charset val="204"/>
    </font>
    <font>
      <sz val="8"/>
      <color indexed="10"/>
      <name val="Tahoma"/>
      <family val="2"/>
      <charset val="204"/>
    </font>
    <font>
      <b/>
      <sz val="8"/>
      <color indexed="18"/>
      <name val="Tahoma"/>
      <family val="2"/>
      <charset val="204"/>
    </font>
    <font>
      <sz val="8"/>
      <color indexed="17"/>
      <name val="Tahoma"/>
      <family val="2"/>
      <charset val="204"/>
    </font>
    <font>
      <b/>
      <sz val="8"/>
      <color indexed="81"/>
      <name val="Tahoma"/>
      <family val="2"/>
      <charset val="204"/>
    </font>
    <font>
      <sz val="8"/>
      <name val="Arial Cyr"/>
      <family val="2"/>
      <charset val="204"/>
    </font>
    <font>
      <sz val="9"/>
      <name val="Arial Cyr"/>
      <charset val="204"/>
    </font>
    <font>
      <b/>
      <i/>
      <sz val="8"/>
      <color indexed="58"/>
      <name val="Times New Roman"/>
      <family val="1"/>
      <charset val="204"/>
    </font>
    <font>
      <b/>
      <sz val="7"/>
      <name val="Times New Roman"/>
      <family val="1"/>
      <charset val="204"/>
    </font>
    <font>
      <sz val="8"/>
      <name val="Times New Roman"/>
      <family val="1"/>
      <charset val="204"/>
    </font>
    <font>
      <b/>
      <i/>
      <sz val="7"/>
      <color indexed="58"/>
      <name val="Times New Roman"/>
      <family val="1"/>
      <charset val="204"/>
    </font>
    <font>
      <sz val="10"/>
      <color indexed="58"/>
      <name val="Arial Cyr"/>
      <charset val="204"/>
    </font>
    <font>
      <sz val="7"/>
      <name val="Arial Cyr"/>
      <charset val="204"/>
    </font>
    <font>
      <sz val="7"/>
      <name val="Times New Roman"/>
      <family val="1"/>
      <charset val="204"/>
    </font>
    <font>
      <sz val="8"/>
      <color indexed="18"/>
      <name val="Tahoma"/>
      <family val="2"/>
      <charset val="204"/>
    </font>
    <font>
      <b/>
      <i/>
      <sz val="9"/>
      <color indexed="18"/>
      <name val="Arial Cyr"/>
      <charset val="204"/>
    </font>
    <font>
      <i/>
      <sz val="9"/>
      <color indexed="18"/>
      <name val="Arial Cyr"/>
      <charset val="204"/>
    </font>
    <font>
      <sz val="9"/>
      <color indexed="18"/>
      <name val="Arial Cyr"/>
      <charset val="204"/>
    </font>
    <font>
      <sz val="10"/>
      <name val="Arial Cyr"/>
      <charset val="204"/>
    </font>
    <font>
      <b/>
      <sz val="10"/>
      <color indexed="18"/>
      <name val="Times New Roman"/>
      <family val="1"/>
      <charset val="204"/>
    </font>
    <font>
      <b/>
      <sz val="12"/>
      <color indexed="18"/>
      <name val="Times New Roman"/>
      <family val="1"/>
      <charset val="204"/>
    </font>
    <font>
      <sz val="12"/>
      <color indexed="18"/>
      <name val="Times New Roman"/>
      <family val="1"/>
      <charset val="204"/>
    </font>
    <font>
      <b/>
      <i/>
      <sz val="9"/>
      <color indexed="18"/>
      <name val="Times New Roman"/>
      <family val="1"/>
      <charset val="204"/>
    </font>
    <font>
      <sz val="10"/>
      <color indexed="18"/>
      <name val="Arial Cyr"/>
      <charset val="204"/>
    </font>
    <font>
      <b/>
      <i/>
      <sz val="10"/>
      <color indexed="18"/>
      <name val="Arial Cyr"/>
      <charset val="204"/>
    </font>
    <font>
      <sz val="8"/>
      <color indexed="58"/>
      <name val="Times New Roman"/>
      <family val="1"/>
      <charset val="204"/>
    </font>
    <font>
      <sz val="7"/>
      <color indexed="58"/>
      <name val="Times New Roman"/>
      <family val="1"/>
      <charset val="204"/>
    </font>
    <font>
      <b/>
      <i/>
      <sz val="8"/>
      <color indexed="18"/>
      <name val="Times New Roman"/>
      <family val="1"/>
      <charset val="204"/>
    </font>
    <font>
      <sz val="8"/>
      <color indexed="18"/>
      <name val="Times New Roman"/>
      <family val="1"/>
      <charset val="204"/>
    </font>
    <font>
      <b/>
      <i/>
      <sz val="8"/>
      <color indexed="17"/>
      <name val="Tahoma"/>
      <family val="2"/>
      <charset val="204"/>
    </font>
    <font>
      <i/>
      <sz val="7"/>
      <name val="Arial Cyr"/>
      <charset val="204"/>
    </font>
    <font>
      <i/>
      <sz val="7"/>
      <color indexed="58"/>
      <name val="Times New Roman"/>
      <family val="1"/>
      <charset val="204"/>
    </font>
    <font>
      <i/>
      <sz val="8"/>
      <color indexed="10"/>
      <name val="Tahoma"/>
      <family val="2"/>
      <charset val="204"/>
    </font>
    <font>
      <b/>
      <sz val="9"/>
      <color indexed="18"/>
      <name val="Times New Roman"/>
      <family val="1"/>
      <charset val="204"/>
    </font>
    <font>
      <b/>
      <i/>
      <sz val="7"/>
      <color indexed="18"/>
      <name val="Times New Roman"/>
      <family val="1"/>
      <charset val="204"/>
    </font>
    <font>
      <b/>
      <i/>
      <sz val="7"/>
      <color indexed="17"/>
      <name val="Times New Roman"/>
      <family val="1"/>
      <charset val="204"/>
    </font>
    <font>
      <b/>
      <i/>
      <sz val="8"/>
      <color indexed="18"/>
      <name val="Arial Cyr"/>
      <charset val="204"/>
    </font>
    <font>
      <sz val="9"/>
      <color indexed="10"/>
      <name val="Times New Roman"/>
      <family val="1"/>
      <charset val="204"/>
    </font>
    <font>
      <b/>
      <i/>
      <sz val="7"/>
      <color indexed="18"/>
      <name val="Arial Cyr"/>
      <charset val="204"/>
    </font>
    <font>
      <sz val="7"/>
      <color indexed="10"/>
      <name val="Arial Cyr"/>
      <charset val="204"/>
    </font>
    <font>
      <sz val="8"/>
      <color indexed="21"/>
      <name val="Tahoma"/>
      <family val="2"/>
      <charset val="204"/>
    </font>
    <font>
      <b/>
      <sz val="8"/>
      <name val="Arial Cyr"/>
      <charset val="204"/>
    </font>
  </fonts>
  <fills count="2">
    <fill>
      <patternFill patternType="none"/>
    </fill>
    <fill>
      <patternFill patternType="gray125"/>
    </fill>
  </fills>
  <borders count="54">
    <border>
      <left/>
      <right/>
      <top/>
      <bottom/>
      <diagonal/>
    </border>
    <border>
      <left style="hair">
        <color indexed="64"/>
      </left>
      <right style="dashed">
        <color indexed="64"/>
      </right>
      <top style="thin">
        <color indexed="64"/>
      </top>
      <bottom/>
      <diagonal/>
    </border>
    <border>
      <left style="dashed">
        <color indexed="64"/>
      </left>
      <right/>
      <top style="thin">
        <color indexed="64"/>
      </top>
      <bottom style="hair">
        <color indexed="64"/>
      </bottom>
      <diagonal/>
    </border>
    <border>
      <left/>
      <right style="dashed">
        <color indexed="64"/>
      </right>
      <top style="thin">
        <color indexed="64"/>
      </top>
      <bottom/>
      <diagonal/>
    </border>
    <border>
      <left/>
      <right/>
      <top style="thin">
        <color indexed="64"/>
      </top>
      <bottom style="hair">
        <color indexed="64"/>
      </bottom>
      <diagonal/>
    </border>
    <border>
      <left style="hair">
        <color indexed="64"/>
      </left>
      <right style="dashed">
        <color indexed="64"/>
      </right>
      <top/>
      <bottom/>
      <diagonal/>
    </border>
    <border>
      <left/>
      <right/>
      <top style="hair">
        <color indexed="64"/>
      </top>
      <bottom/>
      <diagonal/>
    </border>
    <border>
      <left/>
      <right/>
      <top/>
      <bottom style="double">
        <color indexed="64"/>
      </bottom>
      <diagonal/>
    </border>
    <border>
      <left/>
      <right style="thin">
        <color indexed="64"/>
      </right>
      <top/>
      <bottom style="double">
        <color indexed="64"/>
      </bottom>
      <diagonal/>
    </border>
    <border>
      <left/>
      <right style="dashed">
        <color indexed="64"/>
      </right>
      <top/>
      <bottom style="double">
        <color indexed="64"/>
      </bottom>
      <diagonal/>
    </border>
    <border>
      <left style="dashed">
        <color indexed="64"/>
      </left>
      <right/>
      <top/>
      <bottom style="double">
        <color indexed="64"/>
      </bottom>
      <diagonal/>
    </border>
    <border>
      <left style="hair">
        <color indexed="64"/>
      </left>
      <right style="dashed">
        <color indexed="64"/>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double">
        <color indexed="64"/>
      </bottom>
      <diagonal/>
    </border>
    <border>
      <left style="dashed">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dashed">
        <color indexed="64"/>
      </right>
      <top style="thin">
        <color indexed="64"/>
      </top>
      <bottom style="hair">
        <color indexed="64"/>
      </bottom>
      <diagonal/>
    </border>
    <border>
      <left style="dashed">
        <color indexed="64"/>
      </left>
      <right/>
      <top style="thin">
        <color indexed="64"/>
      </top>
      <bottom/>
      <diagonal/>
    </border>
    <border>
      <left/>
      <right style="thin">
        <color indexed="64"/>
      </right>
      <top style="thin">
        <color indexed="64"/>
      </top>
      <bottom/>
      <diagonal/>
    </border>
    <border>
      <left style="dashed">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dashed">
        <color indexed="64"/>
      </left>
      <right/>
      <top style="hair">
        <color indexed="64"/>
      </top>
      <bottom/>
      <diagonal/>
    </border>
    <border>
      <left/>
      <right style="dashed">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bottom style="double">
        <color indexed="64"/>
      </bottom>
      <diagonal/>
    </border>
    <border>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s>
  <cellStyleXfs count="1">
    <xf numFmtId="0" fontId="0" fillId="0" borderId="0"/>
  </cellStyleXfs>
  <cellXfs count="108">
    <xf numFmtId="0" fontId="0" fillId="0" borderId="0" xfId="0"/>
    <xf numFmtId="0" fontId="1" fillId="0" borderId="0" xfId="0" applyFont="1"/>
    <xf numFmtId="49" fontId="1" fillId="0" borderId="0" xfId="0" applyNumberFormat="1" applyFont="1"/>
    <xf numFmtId="49" fontId="12" fillId="0" borderId="0" xfId="0" applyNumberFormat="1" applyFont="1"/>
    <xf numFmtId="1" fontId="12" fillId="0" borderId="0" xfId="0" applyNumberFormat="1" applyFont="1"/>
    <xf numFmtId="2" fontId="12" fillId="0" borderId="0" xfId="0" applyNumberFormat="1" applyFont="1"/>
    <xf numFmtId="49" fontId="0" fillId="0" borderId="0" xfId="0" applyNumberFormat="1"/>
    <xf numFmtId="49" fontId="6" fillId="0" borderId="1" xfId="0" applyNumberFormat="1" applyFont="1" applyBorder="1" applyAlignment="1">
      <alignment horizontal="left" wrapText="1"/>
    </xf>
    <xf numFmtId="49" fontId="15" fillId="0" borderId="2" xfId="0" applyNumberFormat="1" applyFont="1" applyBorder="1" applyAlignment="1" applyProtection="1">
      <alignment horizontal="left" vertical="center"/>
      <protection locked="0"/>
    </xf>
    <xf numFmtId="0" fontId="14" fillId="0" borderId="3" xfId="0" applyNumberFormat="1" applyFont="1" applyBorder="1" applyAlignment="1">
      <alignment horizontal="left" vertical="center"/>
    </xf>
    <xf numFmtId="0" fontId="15" fillId="0" borderId="4" xfId="0" applyNumberFormat="1" applyFont="1" applyBorder="1" applyAlignment="1" applyProtection="1">
      <alignment horizontal="left" vertical="center"/>
      <protection locked="0"/>
    </xf>
    <xf numFmtId="49" fontId="6" fillId="0" borderId="5" xfId="0" applyNumberFormat="1" applyFont="1" applyBorder="1" applyAlignment="1">
      <alignment horizontal="left" vertical="center"/>
    </xf>
    <xf numFmtId="0" fontId="17" fillId="0" borderId="6" xfId="0" applyNumberFormat="1" applyFont="1" applyBorder="1" applyAlignment="1">
      <alignment horizontal="left" vertical="center"/>
    </xf>
    <xf numFmtId="0" fontId="20" fillId="0" borderId="7" xfId="0" applyFont="1" applyBorder="1" applyAlignment="1">
      <alignment horizontal="left" vertical="center"/>
    </xf>
    <xf numFmtId="0" fontId="16" fillId="0" borderId="8" xfId="0" applyFont="1" applyBorder="1" applyAlignment="1">
      <alignment horizontal="left" vertical="center"/>
    </xf>
    <xf numFmtId="0" fontId="1" fillId="0" borderId="0" xfId="0" applyNumberFormat="1" applyFont="1"/>
    <xf numFmtId="0" fontId="1" fillId="0" borderId="0" xfId="0" applyFont="1" applyAlignment="1">
      <alignment vertical="center"/>
    </xf>
    <xf numFmtId="49" fontId="14" fillId="0" borderId="9" xfId="0" applyNumberFormat="1" applyFont="1" applyBorder="1" applyAlignment="1">
      <alignment horizontal="left" vertical="center" wrapText="1"/>
    </xf>
    <xf numFmtId="0" fontId="32" fillId="0" borderId="0" xfId="0" applyNumberFormat="1" applyFont="1" applyAlignment="1"/>
    <xf numFmtId="49" fontId="15" fillId="0" borderId="10" xfId="0" applyNumberFormat="1" applyFont="1" applyBorder="1" applyAlignment="1" applyProtection="1">
      <alignment horizontal="left" vertical="center"/>
      <protection locked="0"/>
    </xf>
    <xf numFmtId="49" fontId="19" fillId="0" borderId="7" xfId="0" applyNumberFormat="1" applyFont="1" applyBorder="1" applyAlignment="1">
      <alignment horizontal="left" vertical="center"/>
    </xf>
    <xf numFmtId="0" fontId="25" fillId="0" borderId="7" xfId="0" applyFont="1" applyBorder="1" applyAlignment="1">
      <alignment horizontal="left" vertical="center"/>
    </xf>
    <xf numFmtId="0" fontId="6" fillId="0" borderId="11" xfId="0" applyNumberFormat="1" applyFont="1" applyBorder="1" applyAlignment="1">
      <alignment horizontal="left" vertical="center"/>
    </xf>
    <xf numFmtId="0" fontId="1" fillId="0" borderId="7" xfId="0" applyFont="1" applyBorder="1"/>
    <xf numFmtId="49" fontId="35" fillId="0" borderId="12" xfId="0" applyNumberFormat="1" applyFont="1" applyBorder="1" applyAlignment="1">
      <alignment horizontal="center" vertical="center"/>
    </xf>
    <xf numFmtId="49" fontId="35" fillId="0" borderId="13" xfId="0" applyNumberFormat="1" applyFont="1" applyBorder="1" applyAlignment="1">
      <alignment horizontal="center" vertical="center"/>
    </xf>
    <xf numFmtId="49" fontId="37" fillId="0" borderId="0" xfId="0" applyNumberFormat="1" applyFont="1"/>
    <xf numFmtId="49" fontId="33" fillId="0" borderId="14" xfId="0" applyNumberFormat="1" applyFont="1" applyBorder="1" applyAlignment="1" applyProtection="1">
      <alignment horizontal="left" vertical="center"/>
      <protection locked="0"/>
    </xf>
    <xf numFmtId="0" fontId="33" fillId="0" borderId="15" xfId="0" applyNumberFormat="1" applyFont="1" applyBorder="1" applyAlignment="1"/>
    <xf numFmtId="0" fontId="33" fillId="0" borderId="0" xfId="0" applyNumberFormat="1" applyFont="1" applyAlignment="1"/>
    <xf numFmtId="49" fontId="33" fillId="0" borderId="15" xfId="0" applyNumberFormat="1" applyFont="1" applyBorder="1" applyAlignment="1">
      <alignment horizontal="left"/>
    </xf>
    <xf numFmtId="49" fontId="16" fillId="0" borderId="20" xfId="0" applyNumberFormat="1" applyFont="1" applyBorder="1" applyAlignment="1" applyProtection="1">
      <alignment horizontal="left" vertical="center"/>
      <protection locked="0"/>
    </xf>
    <xf numFmtId="49" fontId="1" fillId="0" borderId="21" xfId="0" applyNumberFormat="1" applyFont="1" applyBorder="1" applyAlignment="1" applyProtection="1">
      <alignment horizontal="left" vertical="center"/>
      <protection locked="0"/>
    </xf>
    <xf numFmtId="49" fontId="1" fillId="0" borderId="22" xfId="0" applyNumberFormat="1" applyFont="1" applyBorder="1" applyAlignment="1" applyProtection="1">
      <alignment horizontal="left" vertical="center"/>
      <protection locked="0"/>
    </xf>
    <xf numFmtId="49" fontId="16" fillId="0" borderId="26" xfId="0" applyNumberFormat="1" applyFont="1" applyBorder="1" applyAlignment="1" applyProtection="1">
      <alignment horizontal="left" vertical="center"/>
      <protection locked="0"/>
    </xf>
    <xf numFmtId="49" fontId="1" fillId="0" borderId="27" xfId="0" applyNumberFormat="1" applyFont="1" applyBorder="1" applyAlignment="1">
      <alignment horizontal="left" vertical="center"/>
    </xf>
    <xf numFmtId="0" fontId="1" fillId="0" borderId="27" xfId="0" applyFont="1" applyBorder="1" applyAlignment="1">
      <alignment horizontal="left" vertical="center"/>
    </xf>
    <xf numFmtId="0" fontId="1" fillId="0" borderId="28" xfId="0" applyFont="1" applyBorder="1" applyAlignment="1">
      <alignment horizontal="left" vertical="center"/>
    </xf>
    <xf numFmtId="49" fontId="16" fillId="0" borderId="29" xfId="0" applyNumberFormat="1" applyFont="1" applyBorder="1" applyAlignment="1" applyProtection="1">
      <alignment horizontal="left" vertical="center"/>
      <protection locked="0"/>
    </xf>
    <xf numFmtId="49" fontId="1" fillId="0" borderId="6" xfId="0" applyNumberFormat="1" applyFont="1" applyBorder="1" applyAlignment="1">
      <alignment horizontal="left" vertical="center"/>
    </xf>
    <xf numFmtId="0" fontId="7" fillId="0" borderId="0" xfId="0" applyNumberFormat="1" applyFont="1" applyBorder="1" applyAlignment="1" applyProtection="1">
      <alignment horizontal="left" vertical="center"/>
      <protection locked="0"/>
    </xf>
    <xf numFmtId="0" fontId="13" fillId="0" borderId="30" xfId="0" applyFont="1" applyBorder="1" applyAlignment="1">
      <alignment horizontal="left" vertical="center"/>
    </xf>
    <xf numFmtId="49" fontId="1" fillId="0" borderId="22" xfId="0" applyNumberFormat="1" applyFont="1" applyBorder="1" applyAlignment="1">
      <alignment horizontal="left" vertical="center"/>
    </xf>
    <xf numFmtId="0" fontId="16" fillId="0" borderId="20" xfId="0" applyNumberFormat="1" applyFont="1" applyBorder="1" applyAlignment="1" applyProtection="1">
      <alignment horizontal="left" vertical="center"/>
      <protection locked="0"/>
    </xf>
    <xf numFmtId="0" fontId="1" fillId="0" borderId="21" xfId="0" applyFont="1" applyBorder="1" applyAlignment="1">
      <alignment horizontal="left" vertical="center"/>
    </xf>
    <xf numFmtId="0" fontId="1" fillId="0" borderId="22" xfId="0" applyFont="1" applyBorder="1" applyAlignment="1">
      <alignment horizontal="left" vertical="center"/>
    </xf>
    <xf numFmtId="49" fontId="1" fillId="0" borderId="21" xfId="0" applyNumberFormat="1" applyFont="1" applyBorder="1" applyAlignment="1">
      <alignment horizontal="left" vertical="center"/>
    </xf>
    <xf numFmtId="49" fontId="31" fillId="0" borderId="0" xfId="0" applyNumberFormat="1" applyFont="1" applyAlignment="1">
      <alignment horizontal="center" wrapText="1"/>
    </xf>
    <xf numFmtId="0" fontId="22" fillId="0" borderId="16" xfId="0" applyNumberFormat="1" applyFont="1" applyBorder="1" applyAlignment="1" applyProtection="1">
      <alignment horizontal="center" vertical="top" wrapText="1"/>
      <protection locked="0"/>
    </xf>
    <xf numFmtId="0" fontId="23" fillId="0" borderId="16" xfId="0" applyNumberFormat="1" applyFont="1" applyBorder="1" applyAlignment="1" applyProtection="1">
      <alignment horizontal="center" vertical="top" wrapText="1"/>
      <protection locked="0"/>
    </xf>
    <xf numFmtId="0" fontId="24" fillId="0" borderId="16" xfId="0" applyNumberFormat="1" applyFont="1" applyBorder="1" applyAlignment="1" applyProtection="1">
      <alignment horizontal="center" vertical="top" wrapText="1"/>
      <protection locked="0"/>
    </xf>
    <xf numFmtId="49" fontId="14" fillId="0" borderId="17" xfId="0" applyNumberFormat="1" applyFont="1" applyBorder="1" applyAlignment="1">
      <alignment horizontal="center" vertical="center" wrapText="1"/>
    </xf>
    <xf numFmtId="49" fontId="14" fillId="0" borderId="18" xfId="0" applyNumberFormat="1" applyFont="1" applyBorder="1" applyAlignment="1">
      <alignment horizontal="center" vertical="center" wrapText="1"/>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0" fontId="7" fillId="0" borderId="4" xfId="0" applyNumberFormat="1" applyFont="1" applyBorder="1" applyAlignment="1" applyProtection="1">
      <alignment horizontal="left" vertical="center"/>
      <protection locked="0"/>
    </xf>
    <xf numFmtId="0" fontId="13" fillId="0" borderId="23" xfId="0" applyFont="1" applyBorder="1" applyAlignment="1">
      <alignment horizontal="left" vertical="center"/>
    </xf>
    <xf numFmtId="49" fontId="16" fillId="0" borderId="24" xfId="0" applyNumberFormat="1" applyFont="1" applyBorder="1" applyAlignment="1" applyProtection="1">
      <alignment horizontal="left" vertical="center"/>
      <protection locked="0"/>
    </xf>
    <xf numFmtId="49" fontId="1" fillId="0" borderId="25" xfId="0" applyNumberFormat="1" applyFont="1"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30" fillId="0" borderId="33" xfId="0" applyFont="1" applyBorder="1" applyAlignment="1">
      <alignment horizontal="center" vertical="center"/>
    </xf>
    <xf numFmtId="0" fontId="30" fillId="0" borderId="34" xfId="0" applyFont="1" applyBorder="1" applyAlignment="1">
      <alignment horizontal="center" vertical="center"/>
    </xf>
    <xf numFmtId="49" fontId="29" fillId="0" borderId="33" xfId="0" applyNumberFormat="1" applyFont="1" applyBorder="1" applyAlignment="1">
      <alignment horizontal="center" vertical="top" wrapText="1"/>
    </xf>
    <xf numFmtId="49" fontId="29" fillId="0" borderId="34" xfId="0" applyNumberFormat="1" applyFont="1" applyBorder="1" applyAlignment="1">
      <alignment horizontal="center" vertical="top" wrapText="1"/>
    </xf>
    <xf numFmtId="49" fontId="40" fillId="0" borderId="35" xfId="0" applyNumberFormat="1" applyFont="1" applyBorder="1" applyAlignment="1">
      <alignment horizontal="center" vertical="center" wrapText="1"/>
    </xf>
    <xf numFmtId="0" fontId="13" fillId="0" borderId="36" xfId="0" applyFont="1" applyBorder="1" applyAlignment="1">
      <alignment horizontal="center" vertical="center"/>
    </xf>
    <xf numFmtId="0" fontId="13" fillId="0" borderId="16" xfId="0" applyFont="1" applyBorder="1" applyAlignment="1">
      <alignment horizontal="center" vertical="center"/>
    </xf>
    <xf numFmtId="0" fontId="13" fillId="0" borderId="41" xfId="0" applyFont="1" applyBorder="1" applyAlignment="1">
      <alignment horizontal="center" vertical="center"/>
    </xf>
    <xf numFmtId="0" fontId="33" fillId="0" borderId="15" xfId="0" applyNumberFormat="1" applyFont="1" applyBorder="1" applyAlignment="1">
      <alignment horizontal="left" vertical="center"/>
    </xf>
    <xf numFmtId="0" fontId="19" fillId="0" borderId="15" xfId="0" applyFont="1" applyBorder="1" applyAlignment="1"/>
    <xf numFmtId="0" fontId="33" fillId="0" borderId="15" xfId="0" applyNumberFormat="1" applyFont="1" applyBorder="1" applyAlignment="1"/>
    <xf numFmtId="0" fontId="0" fillId="0" borderId="15" xfId="0" applyBorder="1" applyAlignment="1"/>
    <xf numFmtId="0" fontId="0" fillId="0" borderId="25" xfId="0" applyBorder="1" applyAlignment="1"/>
    <xf numFmtId="0" fontId="38" fillId="0" borderId="7" xfId="0" applyNumberFormat="1" applyFont="1" applyBorder="1" applyAlignment="1"/>
    <xf numFmtId="0" fontId="0" fillId="0" borderId="7" xfId="0" applyBorder="1" applyAlignment="1"/>
    <xf numFmtId="0" fontId="33" fillId="0" borderId="40" xfId="0" applyNumberFormat="1" applyFont="1" applyBorder="1" applyAlignment="1" applyProtection="1">
      <alignment horizontal="left" vertical="center"/>
      <protection locked="0"/>
    </xf>
    <xf numFmtId="0" fontId="0" fillId="0" borderId="7" xfId="0" applyNumberFormat="1" applyBorder="1" applyAlignment="1"/>
    <xf numFmtId="49" fontId="38" fillId="0" borderId="15" xfId="0" applyNumberFormat="1" applyFont="1" applyBorder="1" applyAlignment="1">
      <alignment horizontal="left"/>
    </xf>
    <xf numFmtId="0" fontId="19" fillId="0" borderId="15" xfId="0" applyNumberFormat="1" applyFont="1" applyBorder="1" applyAlignment="1">
      <alignment horizontal="left"/>
    </xf>
    <xf numFmtId="0" fontId="0" fillId="0" borderId="15" xfId="0" applyNumberFormat="1" applyBorder="1" applyAlignment="1">
      <alignment horizontal="left"/>
    </xf>
    <xf numFmtId="0" fontId="0" fillId="0" borderId="36" xfId="0" applyBorder="1" applyAlignment="1"/>
    <xf numFmtId="0" fontId="0" fillId="0" borderId="37" xfId="0" applyBorder="1" applyAlignment="1"/>
    <xf numFmtId="0" fontId="31" fillId="0" borderId="0" xfId="0" applyNumberFormat="1" applyFont="1" applyBorder="1" applyAlignment="1" applyProtection="1">
      <alignment horizontal="center" vertical="top" wrapText="1"/>
      <protection locked="0"/>
    </xf>
    <xf numFmtId="0" fontId="30" fillId="0" borderId="0" xfId="0" applyNumberFormat="1" applyFont="1" applyBorder="1" applyAlignment="1"/>
    <xf numFmtId="49" fontId="27" fillId="0" borderId="13" xfId="0" applyNumberFormat="1" applyFont="1" applyBorder="1" applyAlignment="1">
      <alignment horizontal="center" vertical="center" wrapText="1"/>
    </xf>
    <xf numFmtId="49" fontId="28" fillId="0" borderId="13" xfId="0" applyNumberFormat="1" applyFont="1" applyBorder="1" applyAlignment="1">
      <alignment horizontal="center" vertical="center" wrapText="1"/>
    </xf>
    <xf numFmtId="49" fontId="22" fillId="0" borderId="0" xfId="0" applyNumberFormat="1" applyFont="1" applyAlignment="1">
      <alignment horizontal="center" wrapText="1"/>
    </xf>
    <xf numFmtId="49" fontId="24" fillId="0" borderId="0" xfId="0" applyNumberFormat="1" applyFont="1" applyAlignment="1"/>
    <xf numFmtId="49" fontId="35" fillId="0" borderId="38" xfId="0" applyNumberFormat="1" applyFont="1" applyBorder="1" applyAlignment="1">
      <alignment horizontal="center" vertical="center" wrapText="1"/>
    </xf>
    <xf numFmtId="49" fontId="35" fillId="0" borderId="12" xfId="0" applyNumberFormat="1" applyFont="1" applyBorder="1" applyAlignment="1">
      <alignment horizontal="center" vertical="center" wrapText="1"/>
    </xf>
    <xf numFmtId="0" fontId="33" fillId="0" borderId="0" xfId="0" applyNumberFormat="1" applyFont="1" applyBorder="1" applyAlignment="1"/>
    <xf numFmtId="0" fontId="19" fillId="0" borderId="0" xfId="0" applyNumberFormat="1" applyFont="1" applyBorder="1" applyAlignment="1"/>
    <xf numFmtId="0" fontId="19" fillId="0" borderId="39" xfId="0" applyNumberFormat="1" applyFont="1" applyBorder="1" applyAlignment="1"/>
    <xf numFmtId="49" fontId="26" fillId="0" borderId="31" xfId="0" applyNumberFormat="1" applyFont="1" applyBorder="1" applyAlignment="1">
      <alignment horizontal="center" vertical="center" wrapText="1"/>
    </xf>
    <xf numFmtId="0" fontId="0" fillId="0" borderId="32" xfId="0" applyBorder="1" applyAlignment="1">
      <alignment horizontal="center" vertical="center"/>
    </xf>
    <xf numFmtId="3" fontId="12" fillId="0" borderId="45" xfId="0" applyNumberFormat="1" applyFont="1" applyBorder="1"/>
    <xf numFmtId="3" fontId="12" fillId="0" borderId="46" xfId="0" applyNumberFormat="1" applyFont="1" applyBorder="1"/>
    <xf numFmtId="3" fontId="12" fillId="0" borderId="47" xfId="0" applyNumberFormat="1" applyFont="1" applyBorder="1"/>
    <xf numFmtId="3" fontId="12" fillId="0" borderId="48" xfId="0" applyNumberFormat="1" applyFont="1" applyBorder="1"/>
    <xf numFmtId="3" fontId="12" fillId="0" borderId="49" xfId="0" applyNumberFormat="1" applyFont="1" applyBorder="1"/>
    <xf numFmtId="3" fontId="12" fillId="0" borderId="50" xfId="0" applyNumberFormat="1" applyFont="1" applyBorder="1"/>
    <xf numFmtId="3" fontId="12" fillId="0" borderId="51" xfId="0" applyNumberFormat="1" applyFont="1" applyBorder="1"/>
    <xf numFmtId="3" fontId="12" fillId="0" borderId="52" xfId="0" applyNumberFormat="1" applyFont="1" applyBorder="1"/>
    <xf numFmtId="3" fontId="12" fillId="0" borderId="53" xfId="0" applyNumberFormat="1" applyFont="1" applyBorder="1"/>
    <xf numFmtId="3" fontId="48" fillId="0" borderId="42" xfId="0" applyNumberFormat="1" applyFont="1" applyBorder="1"/>
    <xf numFmtId="3" fontId="48" fillId="0" borderId="43" xfId="0" applyNumberFormat="1" applyFont="1" applyBorder="1"/>
    <xf numFmtId="3" fontId="48" fillId="0" borderId="44" xfId="0" applyNumberFormat="1" applyFont="1" applyBorder="1"/>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33"/>
  </sheetPr>
  <dimension ref="A1:I18"/>
  <sheetViews>
    <sheetView showGridLines="0" showRowColHeaders="0" workbookViewId="0">
      <selection activeCell="B12" sqref="B12"/>
    </sheetView>
  </sheetViews>
  <sheetFormatPr defaultRowHeight="12.75" x14ac:dyDescent="0.2"/>
  <cols>
    <col min="1" max="1" width="8.42578125" style="2" customWidth="1"/>
    <col min="2" max="2" width="24.5703125" style="2" customWidth="1"/>
    <col min="3" max="3" width="8.7109375" style="2" customWidth="1"/>
    <col min="4" max="4" width="12.7109375" style="15" customWidth="1"/>
    <col min="5" max="5" width="10.7109375" style="15" customWidth="1"/>
    <col min="6" max="6" width="12.140625" style="15" customWidth="1"/>
    <col min="7" max="7" width="11.85546875" style="15" customWidth="1"/>
    <col min="8" max="8" width="12" style="15" customWidth="1"/>
    <col min="9" max="9" width="13.28515625" style="15" customWidth="1"/>
  </cols>
  <sheetData>
    <row r="1" spans="1:9" ht="36" customHeight="1" x14ac:dyDescent="0.2">
      <c r="A1" s="47" t="s">
        <v>48</v>
      </c>
      <c r="B1" s="47"/>
      <c r="C1" s="47"/>
      <c r="D1" s="47"/>
      <c r="E1" s="47"/>
      <c r="F1" s="47"/>
      <c r="G1" s="47"/>
      <c r="H1" s="47"/>
      <c r="I1" s="47"/>
    </row>
    <row r="2" spans="1:9" ht="15" customHeight="1" x14ac:dyDescent="0.2">
      <c r="A2" s="48" t="s">
        <v>55</v>
      </c>
      <c r="B2" s="48"/>
      <c r="C2" s="49"/>
      <c r="D2" s="49"/>
      <c r="E2" s="49"/>
      <c r="F2" s="49"/>
      <c r="G2" s="49"/>
      <c r="H2" s="49"/>
      <c r="I2" s="50"/>
    </row>
    <row r="3" spans="1:9" s="1" customFormat="1" ht="21" customHeight="1" x14ac:dyDescent="0.2">
      <c r="A3" s="51" t="s">
        <v>10</v>
      </c>
      <c r="B3" s="7" t="s">
        <v>3</v>
      </c>
      <c r="C3" s="8" t="s">
        <v>56</v>
      </c>
      <c r="D3" s="9" t="s">
        <v>11</v>
      </c>
      <c r="E3" s="10">
        <v>8</v>
      </c>
      <c r="F3" s="55" t="s">
        <v>23</v>
      </c>
      <c r="G3" s="56"/>
      <c r="H3" s="57" t="s">
        <v>26</v>
      </c>
      <c r="I3" s="58"/>
    </row>
    <row r="4" spans="1:9" s="1" customFormat="1" ht="21.75" customHeight="1" x14ac:dyDescent="0.2">
      <c r="A4" s="52"/>
      <c r="B4" s="11" t="s">
        <v>21</v>
      </c>
      <c r="C4" s="38" t="s">
        <v>57</v>
      </c>
      <c r="D4" s="39"/>
      <c r="E4" s="12"/>
      <c r="F4" s="40" t="s">
        <v>24</v>
      </c>
      <c r="G4" s="41"/>
      <c r="H4" s="31" t="s">
        <v>27</v>
      </c>
      <c r="I4" s="42"/>
    </row>
    <row r="5" spans="1:9" s="1" customFormat="1" ht="21.75" customHeight="1" x14ac:dyDescent="0.2">
      <c r="A5" s="52"/>
      <c r="B5" s="11" t="s">
        <v>12</v>
      </c>
      <c r="C5" s="31" t="s">
        <v>25</v>
      </c>
      <c r="D5" s="46"/>
      <c r="E5" s="44"/>
      <c r="F5" s="44"/>
      <c r="G5" s="44"/>
      <c r="H5" s="44"/>
      <c r="I5" s="45"/>
    </row>
    <row r="6" spans="1:9" s="1" customFormat="1" ht="21.75" customHeight="1" x14ac:dyDescent="0.2">
      <c r="A6" s="52"/>
      <c r="B6" s="11" t="s">
        <v>13</v>
      </c>
      <c r="C6" s="31" t="s">
        <v>25</v>
      </c>
      <c r="D6" s="46"/>
      <c r="E6" s="44"/>
      <c r="F6" s="44"/>
      <c r="G6" s="44"/>
      <c r="H6" s="44"/>
      <c r="I6" s="45"/>
    </row>
    <row r="7" spans="1:9" s="1" customFormat="1" ht="21.75" customHeight="1" x14ac:dyDescent="0.2">
      <c r="A7" s="52"/>
      <c r="B7" s="11" t="s">
        <v>14</v>
      </c>
      <c r="C7" s="31" t="s">
        <v>25</v>
      </c>
      <c r="D7" s="46"/>
      <c r="E7" s="44"/>
      <c r="F7" s="44"/>
      <c r="G7" s="44"/>
      <c r="H7" s="44"/>
      <c r="I7" s="45"/>
    </row>
    <row r="8" spans="1:9" s="1" customFormat="1" ht="21.75" customHeight="1" x14ac:dyDescent="0.2">
      <c r="A8" s="52"/>
      <c r="B8" s="11" t="s">
        <v>7</v>
      </c>
      <c r="C8" s="31" t="s">
        <v>25</v>
      </c>
      <c r="D8" s="46"/>
      <c r="E8" s="44"/>
      <c r="F8" s="44"/>
      <c r="G8" s="44"/>
      <c r="H8" s="44"/>
      <c r="I8" s="45"/>
    </row>
    <row r="9" spans="1:9" s="1" customFormat="1" ht="21.75" customHeight="1" x14ac:dyDescent="0.2">
      <c r="A9" s="53"/>
      <c r="B9" s="11" t="s">
        <v>15</v>
      </c>
      <c r="C9" s="43" t="s">
        <v>25</v>
      </c>
      <c r="D9" s="44"/>
      <c r="E9" s="44"/>
      <c r="F9" s="44"/>
      <c r="G9" s="44"/>
      <c r="H9" s="44"/>
      <c r="I9" s="45"/>
    </row>
    <row r="10" spans="1:9" s="16" customFormat="1" ht="21" customHeight="1" x14ac:dyDescent="0.2">
      <c r="A10" s="53"/>
      <c r="B10" s="11" t="s">
        <v>52</v>
      </c>
      <c r="C10" s="34" t="s">
        <v>25</v>
      </c>
      <c r="D10" s="35"/>
      <c r="E10" s="36"/>
      <c r="F10" s="36"/>
      <c r="G10" s="36"/>
      <c r="H10" s="36"/>
      <c r="I10" s="37"/>
    </row>
    <row r="11" spans="1:9" s="16" customFormat="1" ht="21" customHeight="1" x14ac:dyDescent="0.2">
      <c r="A11" s="53"/>
      <c r="B11" s="11" t="s">
        <v>53</v>
      </c>
      <c r="C11" s="31" t="s">
        <v>25</v>
      </c>
      <c r="D11" s="32"/>
      <c r="E11" s="32"/>
      <c r="F11" s="32"/>
      <c r="G11" s="32"/>
      <c r="H11" s="32"/>
      <c r="I11" s="33"/>
    </row>
    <row r="12" spans="1:9" s="16" customFormat="1" ht="21" customHeight="1" x14ac:dyDescent="0.2">
      <c r="A12" s="53"/>
      <c r="B12" s="11" t="s">
        <v>46</v>
      </c>
      <c r="C12" s="31" t="s">
        <v>60</v>
      </c>
      <c r="D12" s="32"/>
      <c r="E12" s="32"/>
      <c r="F12" s="32"/>
      <c r="G12" s="32"/>
      <c r="H12" s="32"/>
      <c r="I12" s="33"/>
    </row>
    <row r="13" spans="1:9" s="16" customFormat="1" ht="21" customHeight="1" x14ac:dyDescent="0.2">
      <c r="A13" s="53"/>
      <c r="B13" s="11" t="s">
        <v>18</v>
      </c>
      <c r="C13" s="31" t="s">
        <v>61</v>
      </c>
      <c r="D13" s="32"/>
      <c r="E13" s="32"/>
      <c r="F13" s="32"/>
      <c r="G13" s="32"/>
      <c r="H13" s="32"/>
      <c r="I13" s="33"/>
    </row>
    <row r="14" spans="1:9" s="16" customFormat="1" ht="21" customHeight="1" x14ac:dyDescent="0.2">
      <c r="A14" s="53"/>
      <c r="B14" s="11" t="s">
        <v>19</v>
      </c>
      <c r="C14" s="31" t="s">
        <v>58</v>
      </c>
      <c r="D14" s="59"/>
      <c r="E14" s="59"/>
      <c r="F14" s="59"/>
      <c r="G14" s="59"/>
      <c r="H14" s="59"/>
      <c r="I14" s="60"/>
    </row>
    <row r="15" spans="1:9" s="1" customFormat="1" ht="21" customHeight="1" thickBot="1" x14ac:dyDescent="0.25">
      <c r="A15" s="54"/>
      <c r="B15" s="22" t="s">
        <v>16</v>
      </c>
      <c r="C15" s="19" t="s">
        <v>54</v>
      </c>
      <c r="D15" s="20"/>
      <c r="E15" s="21"/>
      <c r="F15" s="23"/>
      <c r="G15" s="13"/>
      <c r="H15" s="17" t="s">
        <v>17</v>
      </c>
      <c r="I15" s="14" t="s">
        <v>59</v>
      </c>
    </row>
    <row r="16" spans="1:9" ht="13.5" thickTop="1" x14ac:dyDescent="0.2"/>
    <row r="18" spans="1:1" x14ac:dyDescent="0.2">
      <c r="A18" s="26" t="s">
        <v>22</v>
      </c>
    </row>
  </sheetData>
  <mergeCells count="18">
    <mergeCell ref="A1:I1"/>
    <mergeCell ref="A2:I2"/>
    <mergeCell ref="A3:A15"/>
    <mergeCell ref="C11:I11"/>
    <mergeCell ref="F3:G3"/>
    <mergeCell ref="H3:I3"/>
    <mergeCell ref="C6:I6"/>
    <mergeCell ref="C7:I7"/>
    <mergeCell ref="C8:I8"/>
    <mergeCell ref="C14:I14"/>
    <mergeCell ref="C12:I12"/>
    <mergeCell ref="C13:I13"/>
    <mergeCell ref="C10:I10"/>
    <mergeCell ref="C4:D4"/>
    <mergeCell ref="F4:G4"/>
    <mergeCell ref="H4:I4"/>
    <mergeCell ref="C9:I9"/>
    <mergeCell ref="C5:I5"/>
  </mergeCells>
  <phoneticPr fontId="1" type="noConversion"/>
  <pageMargins left="0.19685039370078741" right="0.19685039370078741" top="0.98425196850393704" bottom="0.98425196850393704" header="0.51181102362204722" footer="0.51181102362204722"/>
  <pageSetup paperSize="9" orientation="landscape"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heetViews>
  <sheetFormatPr defaultRowHeight="12.75" x14ac:dyDescent="0.2"/>
  <sheetData>
    <row r="1" spans="1:4" x14ac:dyDescent="0.2">
      <c r="A1">
        <v>6010</v>
      </c>
      <c r="B1">
        <v>30710558</v>
      </c>
      <c r="C1">
        <v>27089998</v>
      </c>
      <c r="D1">
        <v>3620560</v>
      </c>
    </row>
    <row r="2" spans="1:4" x14ac:dyDescent="0.2">
      <c r="A2">
        <v>6020</v>
      </c>
      <c r="B2">
        <v>25713187</v>
      </c>
      <c r="C2">
        <v>22657450</v>
      </c>
      <c r="D2">
        <v>3055737</v>
      </c>
    </row>
    <row r="3" spans="1:4" x14ac:dyDescent="0.2">
      <c r="A3">
        <v>6030</v>
      </c>
      <c r="B3">
        <v>5540</v>
      </c>
      <c r="C3">
        <v>4993</v>
      </c>
      <c r="D3">
        <v>547</v>
      </c>
    </row>
    <row r="4" spans="1:4" x14ac:dyDescent="0.2">
      <c r="A4">
        <v>6040</v>
      </c>
      <c r="B4">
        <v>4991831</v>
      </c>
      <c r="C4">
        <v>4427555</v>
      </c>
      <c r="D4">
        <v>564276</v>
      </c>
    </row>
    <row r="5" spans="1:4" x14ac:dyDescent="0.2">
      <c r="A5">
        <v>6041</v>
      </c>
      <c r="B5">
        <v>1840660</v>
      </c>
      <c r="C5">
        <v>1631500</v>
      </c>
      <c r="D5">
        <v>209160</v>
      </c>
    </row>
    <row r="6" spans="1:4" x14ac:dyDescent="0.2">
      <c r="A6">
        <v>6042</v>
      </c>
      <c r="B6">
        <v>155560</v>
      </c>
      <c r="C6">
        <v>137431</v>
      </c>
      <c r="D6">
        <v>18129</v>
      </c>
    </row>
    <row r="7" spans="1:4" x14ac:dyDescent="0.2">
      <c r="A7">
        <v>6050</v>
      </c>
      <c r="B7">
        <v>6944185</v>
      </c>
      <c r="C7">
        <v>6141721</v>
      </c>
      <c r="D7">
        <v>802464</v>
      </c>
    </row>
    <row r="8" spans="1:4" x14ac:dyDescent="0.2">
      <c r="A8">
        <v>6060</v>
      </c>
      <c r="B8">
        <v>3904</v>
      </c>
      <c r="C8">
        <v>3297</v>
      </c>
      <c r="D8">
        <v>607</v>
      </c>
    </row>
    <row r="9" spans="1:4" x14ac:dyDescent="0.2">
      <c r="A9">
        <v>6070</v>
      </c>
      <c r="B9">
        <v>549787</v>
      </c>
      <c r="C9">
        <v>487548</v>
      </c>
      <c r="D9">
        <v>62239</v>
      </c>
    </row>
    <row r="10" spans="1:4" x14ac:dyDescent="0.2">
      <c r="A10">
        <v>6071</v>
      </c>
      <c r="B10">
        <v>289146</v>
      </c>
      <c r="C10">
        <v>257310</v>
      </c>
      <c r="D10">
        <v>31836</v>
      </c>
    </row>
    <row r="11" spans="1:4" x14ac:dyDescent="0.2">
      <c r="A11">
        <v>6072</v>
      </c>
      <c r="B11">
        <v>26159</v>
      </c>
      <c r="C11">
        <v>23332</v>
      </c>
      <c r="D11">
        <v>2827</v>
      </c>
    </row>
    <row r="12" spans="1:4" x14ac:dyDescent="0.2">
      <c r="A12">
        <v>6100</v>
      </c>
      <c r="B12">
        <v>71230517</v>
      </c>
      <c r="C12">
        <v>62862135</v>
      </c>
      <c r="D12">
        <v>8368382</v>
      </c>
    </row>
  </sheetData>
  <phoneticPr fontId="0"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heetViews>
  <sheetFormatPr defaultRowHeight="12.75" x14ac:dyDescent="0.2"/>
  <sheetData>
    <row r="1" spans="1:2" x14ac:dyDescent="0.2">
      <c r="A1">
        <v>3200</v>
      </c>
      <c r="B1">
        <v>2451672</v>
      </c>
    </row>
  </sheetData>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8"/>
  </sheetPr>
  <dimension ref="A1:R34"/>
  <sheetViews>
    <sheetView showGridLines="0" showRowColHeaders="0" tabSelected="1" workbookViewId="0">
      <pane ySplit="9" topLeftCell="A10" activePane="bottomLeft" state="frozen"/>
      <selection pane="bottomLeft" activeCell="A9" sqref="A9"/>
    </sheetView>
  </sheetViews>
  <sheetFormatPr defaultRowHeight="12.75" x14ac:dyDescent="0.2"/>
  <cols>
    <col min="1" max="1" width="18" style="3" customWidth="1"/>
    <col min="2" max="2" width="11.7109375" style="5" customWidth="1"/>
    <col min="3" max="9" width="10.7109375" style="5" customWidth="1"/>
    <col min="10" max="11" width="11.7109375" style="5" customWidth="1"/>
    <col min="12" max="14" width="10.7109375" style="5" customWidth="1"/>
    <col min="15" max="15" width="11.7109375" style="5" customWidth="1"/>
    <col min="16" max="17" width="9.140625" style="4"/>
    <col min="18" max="18" width="18.28515625" style="4" customWidth="1"/>
  </cols>
  <sheetData>
    <row r="1" spans="1:18" x14ac:dyDescent="0.2">
      <c r="A1" s="87" t="s">
        <v>50</v>
      </c>
      <c r="B1" s="88"/>
      <c r="C1" s="88"/>
      <c r="D1" s="88"/>
      <c r="E1" s="88"/>
      <c r="F1" s="88"/>
      <c r="G1" s="88"/>
      <c r="H1" s="88"/>
      <c r="I1" s="88"/>
      <c r="J1" s="88"/>
      <c r="K1" s="88"/>
      <c r="L1" s="6"/>
      <c r="M1" s="6"/>
      <c r="N1" s="6"/>
      <c r="O1" s="6"/>
      <c r="P1"/>
      <c r="Q1"/>
      <c r="R1"/>
    </row>
    <row r="2" spans="1:18" x14ac:dyDescent="0.2">
      <c r="A2" s="83" t="str">
        <f>Параметры!A2</f>
        <v>по состоянию на  01.09.2019</v>
      </c>
      <c r="B2" s="84"/>
      <c r="C2" s="84"/>
      <c r="D2" s="84"/>
      <c r="E2" s="84"/>
      <c r="F2" s="84"/>
      <c r="G2" s="84"/>
      <c r="H2" s="84"/>
      <c r="I2" s="84"/>
      <c r="J2" s="84"/>
      <c r="K2" s="84"/>
      <c r="L2" s="6"/>
      <c r="M2" s="6"/>
      <c r="N2" s="6"/>
      <c r="O2" s="6"/>
      <c r="P2"/>
      <c r="Q2"/>
      <c r="R2"/>
    </row>
    <row r="3" spans="1:18" s="29" customFormat="1" x14ac:dyDescent="0.2">
      <c r="A3" s="27" t="str">
        <f>Параметры!C14</f>
        <v>КБК</v>
      </c>
      <c r="B3" s="69" t="str">
        <f>CONCATENATE("Вывод  нулевых строк= ",Параметры!C13)</f>
        <v>Вывод  нулевых строк= Нет</v>
      </c>
      <c r="C3" s="70"/>
      <c r="D3" s="78" t="str">
        <f>Параметры!C4</f>
        <v>01-Все виды платежа</v>
      </c>
      <c r="E3" s="78"/>
      <c r="F3" s="79" t="str">
        <f>CONCATENATE("Бюджет= ",Параметры!C12)</f>
        <v>Бюджет= По зачислению на ЕКС УФК (40101)</v>
      </c>
      <c r="G3" s="80"/>
      <c r="H3" s="80"/>
      <c r="I3" s="30" t="str">
        <f>Параметры!C15</f>
        <v>01.10.2019</v>
      </c>
      <c r="J3" s="28" t="str">
        <f>Параметры!I15</f>
        <v>Тыс.рублей</v>
      </c>
      <c r="K3" s="71" t="str">
        <f>CONCATENATE("Стату,Код  плательщика=    ",Параметры!H3,Параметры!H4)</f>
        <v>Стату,Код  плательщика=    "Все значения статуса""Все значения кодов"</v>
      </c>
      <c r="L3" s="72"/>
      <c r="M3" s="72"/>
      <c r="N3" s="73"/>
    </row>
    <row r="4" spans="1:18" s="18" customFormat="1" ht="13.5" thickBot="1" x14ac:dyDescent="0.25">
      <c r="A4" s="76" t="str">
        <f>CONCATENATE("КБК= ",Параметры!C5,Параметры!C6,Параметры!C7)</f>
        <v>КБК= ___</v>
      </c>
      <c r="B4" s="77"/>
      <c r="C4" s="77"/>
      <c r="D4" s="75"/>
      <c r="E4" s="75"/>
      <c r="F4" s="74" t="str">
        <f>CONCATENATE(", ОКТМО= ",Параметры!C10,Параметры!C11)</f>
        <v>, ОКТМО= __</v>
      </c>
      <c r="G4" s="75"/>
      <c r="H4" s="75"/>
      <c r="I4" s="75"/>
      <c r="J4" s="75"/>
      <c r="K4" s="91" t="str">
        <f>CONCATENATE(", ОКВЭД= ",Параметры!C8,Параметры!C9)</f>
        <v>, ОКВЭД= __</v>
      </c>
      <c r="L4" s="92"/>
      <c r="M4" s="92"/>
      <c r="N4" s="93"/>
    </row>
    <row r="5" spans="1:18" ht="12" customHeight="1" thickTop="1" x14ac:dyDescent="0.2">
      <c r="A5" s="89" t="s">
        <v>58</v>
      </c>
      <c r="B5" s="65" t="s">
        <v>51</v>
      </c>
      <c r="C5" s="66"/>
      <c r="D5" s="67"/>
      <c r="E5" s="67"/>
      <c r="F5" s="67"/>
      <c r="G5" s="67"/>
      <c r="H5" s="67"/>
      <c r="I5" s="68"/>
      <c r="J5" s="65" t="s">
        <v>47</v>
      </c>
      <c r="K5" s="66"/>
      <c r="L5" s="66"/>
      <c r="M5" s="66"/>
      <c r="N5" s="66"/>
      <c r="O5" s="81"/>
      <c r="P5" s="81"/>
      <c r="Q5" s="82"/>
      <c r="R5" s="61" t="s">
        <v>9</v>
      </c>
    </row>
    <row r="6" spans="1:18" ht="10.5" customHeight="1" x14ac:dyDescent="0.2">
      <c r="A6" s="90"/>
      <c r="B6" s="85" t="s">
        <v>37</v>
      </c>
      <c r="C6" s="94" t="s">
        <v>20</v>
      </c>
      <c r="D6" s="95"/>
      <c r="E6" s="95"/>
      <c r="F6" s="95"/>
      <c r="G6" s="95"/>
      <c r="H6" s="94" t="s">
        <v>49</v>
      </c>
      <c r="I6" s="95"/>
      <c r="J6" s="85" t="s">
        <v>45</v>
      </c>
      <c r="K6" s="94" t="s">
        <v>20</v>
      </c>
      <c r="L6" s="95"/>
      <c r="M6" s="95"/>
      <c r="N6" s="95"/>
      <c r="O6" s="95"/>
      <c r="P6" s="94" t="s">
        <v>49</v>
      </c>
      <c r="Q6" s="95"/>
      <c r="R6" s="62"/>
    </row>
    <row r="7" spans="1:18" ht="15.75" customHeight="1" x14ac:dyDescent="0.2">
      <c r="A7" s="90"/>
      <c r="B7" s="86"/>
      <c r="C7" s="63" t="s">
        <v>29</v>
      </c>
      <c r="D7" s="63" t="s">
        <v>30</v>
      </c>
      <c r="E7" s="63" t="s">
        <v>34</v>
      </c>
      <c r="F7" s="63" t="s">
        <v>33</v>
      </c>
      <c r="G7" s="63" t="s">
        <v>28</v>
      </c>
      <c r="H7" s="63" t="s">
        <v>35</v>
      </c>
      <c r="I7" s="63" t="s">
        <v>36</v>
      </c>
      <c r="J7" s="86"/>
      <c r="K7" s="63" t="s">
        <v>29</v>
      </c>
      <c r="L7" s="63" t="s">
        <v>30</v>
      </c>
      <c r="M7" s="63" t="s">
        <v>34</v>
      </c>
      <c r="N7" s="63" t="s">
        <v>33</v>
      </c>
      <c r="O7" s="63" t="s">
        <v>28</v>
      </c>
      <c r="P7" s="63" t="s">
        <v>35</v>
      </c>
      <c r="Q7" s="63" t="s">
        <v>36</v>
      </c>
      <c r="R7" s="62"/>
    </row>
    <row r="8" spans="1:18" ht="37.5" customHeight="1" x14ac:dyDescent="0.2">
      <c r="A8" s="90"/>
      <c r="B8" s="86"/>
      <c r="C8" s="64"/>
      <c r="D8" s="64"/>
      <c r="E8" s="64"/>
      <c r="F8" s="64"/>
      <c r="G8" s="64"/>
      <c r="H8" s="64"/>
      <c r="I8" s="64"/>
      <c r="J8" s="86"/>
      <c r="K8" s="64"/>
      <c r="L8" s="64"/>
      <c r="M8" s="64"/>
      <c r="N8" s="64"/>
      <c r="O8" s="64"/>
      <c r="P8" s="64"/>
      <c r="Q8" s="64"/>
      <c r="R8" s="62"/>
    </row>
    <row r="9" spans="1:18" s="1" customFormat="1" ht="11.25" x14ac:dyDescent="0.2">
      <c r="A9" s="24" t="s">
        <v>1</v>
      </c>
      <c r="B9" s="25" t="s">
        <v>4</v>
      </c>
      <c r="C9" s="25" t="s">
        <v>2</v>
      </c>
      <c r="D9" s="25">
        <v>3</v>
      </c>
      <c r="E9" s="25">
        <v>4</v>
      </c>
      <c r="F9" s="25" t="s">
        <v>31</v>
      </c>
      <c r="G9" s="25" t="s">
        <v>6</v>
      </c>
      <c r="H9" s="25" t="s">
        <v>5</v>
      </c>
      <c r="I9" s="25" t="s">
        <v>32</v>
      </c>
      <c r="J9" s="25" t="s">
        <v>38</v>
      </c>
      <c r="K9" s="25" t="s">
        <v>0</v>
      </c>
      <c r="L9" s="25" t="s">
        <v>39</v>
      </c>
      <c r="M9" s="25" t="s">
        <v>40</v>
      </c>
      <c r="N9" s="25" t="s">
        <v>41</v>
      </c>
      <c r="O9" s="25" t="s">
        <v>42</v>
      </c>
      <c r="P9" s="25" t="s">
        <v>43</v>
      </c>
      <c r="Q9" s="25" t="s">
        <v>44</v>
      </c>
      <c r="R9" s="25" t="s">
        <v>8</v>
      </c>
    </row>
    <row r="10" spans="1:18" s="1" customFormat="1" ht="11.25" customHeight="1" x14ac:dyDescent="0.2">
      <c r="A10" s="96" t="s">
        <v>62</v>
      </c>
      <c r="B10" s="97">
        <v>1206</v>
      </c>
      <c r="C10" s="97">
        <v>0</v>
      </c>
      <c r="D10" s="97">
        <v>1191</v>
      </c>
      <c r="E10" s="97">
        <v>0</v>
      </c>
      <c r="F10" s="97">
        <v>0</v>
      </c>
      <c r="G10" s="97">
        <v>14</v>
      </c>
      <c r="H10" s="97">
        <v>205</v>
      </c>
      <c r="I10" s="97">
        <v>0</v>
      </c>
      <c r="J10" s="97">
        <v>87890</v>
      </c>
      <c r="K10" s="97">
        <v>0</v>
      </c>
      <c r="L10" s="97">
        <v>82903</v>
      </c>
      <c r="M10" s="97">
        <v>18</v>
      </c>
      <c r="N10" s="97">
        <v>0</v>
      </c>
      <c r="O10" s="97">
        <v>4969</v>
      </c>
      <c r="P10" s="97">
        <v>1259</v>
      </c>
      <c r="Q10" s="98">
        <v>2</v>
      </c>
      <c r="R10" s="4" t="s">
        <v>63</v>
      </c>
    </row>
    <row r="11" spans="1:18" x14ac:dyDescent="0.2">
      <c r="A11" s="99" t="s">
        <v>64</v>
      </c>
      <c r="B11" s="100">
        <v>132</v>
      </c>
      <c r="C11" s="100">
        <v>0</v>
      </c>
      <c r="D11" s="100">
        <v>0</v>
      </c>
      <c r="E11" s="100">
        <v>93</v>
      </c>
      <c r="F11" s="100">
        <v>0</v>
      </c>
      <c r="G11" s="100">
        <v>0</v>
      </c>
      <c r="H11" s="100">
        <v>0</v>
      </c>
      <c r="I11" s="100">
        <v>0</v>
      </c>
      <c r="J11" s="100">
        <v>830</v>
      </c>
      <c r="K11" s="100">
        <v>0</v>
      </c>
      <c r="L11" s="100">
        <v>0</v>
      </c>
      <c r="M11" s="100">
        <v>532</v>
      </c>
      <c r="N11" s="100">
        <v>0</v>
      </c>
      <c r="O11" s="100">
        <v>0</v>
      </c>
      <c r="P11" s="100">
        <v>1</v>
      </c>
      <c r="Q11" s="101">
        <v>0</v>
      </c>
      <c r="R11" s="4" t="s">
        <v>65</v>
      </c>
    </row>
    <row r="12" spans="1:18" x14ac:dyDescent="0.2">
      <c r="A12" s="99" t="s">
        <v>66</v>
      </c>
      <c r="B12" s="100">
        <v>815</v>
      </c>
      <c r="C12" s="100">
        <v>0</v>
      </c>
      <c r="D12" s="100">
        <v>0</v>
      </c>
      <c r="E12" s="100">
        <v>0</v>
      </c>
      <c r="F12" s="100">
        <v>0</v>
      </c>
      <c r="G12" s="100">
        <v>815</v>
      </c>
      <c r="H12" s="100">
        <v>1</v>
      </c>
      <c r="I12" s="100">
        <v>0</v>
      </c>
      <c r="J12" s="100">
        <v>360</v>
      </c>
      <c r="K12" s="100">
        <v>0</v>
      </c>
      <c r="L12" s="100">
        <v>0</v>
      </c>
      <c r="M12" s="100">
        <v>0</v>
      </c>
      <c r="N12" s="100">
        <v>0</v>
      </c>
      <c r="O12" s="100">
        <v>360</v>
      </c>
      <c r="P12" s="100">
        <v>0</v>
      </c>
      <c r="Q12" s="101">
        <v>11</v>
      </c>
      <c r="R12" s="4" t="s">
        <v>67</v>
      </c>
    </row>
    <row r="13" spans="1:18" x14ac:dyDescent="0.2">
      <c r="A13" s="99" t="s">
        <v>68</v>
      </c>
      <c r="B13" s="100">
        <v>117</v>
      </c>
      <c r="C13" s="100">
        <v>64</v>
      </c>
      <c r="D13" s="100">
        <v>0</v>
      </c>
      <c r="E13" s="100">
        <v>54</v>
      </c>
      <c r="F13" s="100">
        <v>0</v>
      </c>
      <c r="G13" s="100">
        <v>0</v>
      </c>
      <c r="H13" s="100">
        <v>8</v>
      </c>
      <c r="I13" s="100">
        <v>0</v>
      </c>
      <c r="J13" s="100">
        <v>5460</v>
      </c>
      <c r="K13" s="100">
        <v>2997</v>
      </c>
      <c r="L13" s="100">
        <v>0</v>
      </c>
      <c r="M13" s="100">
        <v>2463</v>
      </c>
      <c r="N13" s="100">
        <v>0</v>
      </c>
      <c r="O13" s="100">
        <v>0</v>
      </c>
      <c r="P13" s="100">
        <v>13</v>
      </c>
      <c r="Q13" s="101">
        <v>0</v>
      </c>
      <c r="R13" s="4" t="s">
        <v>69</v>
      </c>
    </row>
    <row r="14" spans="1:18" x14ac:dyDescent="0.2">
      <c r="A14" s="99" t="s">
        <v>70</v>
      </c>
      <c r="B14" s="100">
        <v>1</v>
      </c>
      <c r="C14" s="100">
        <v>0</v>
      </c>
      <c r="D14" s="100">
        <v>0</v>
      </c>
      <c r="E14" s="100">
        <v>1</v>
      </c>
      <c r="F14" s="100">
        <v>0</v>
      </c>
      <c r="G14" s="100">
        <v>0</v>
      </c>
      <c r="H14" s="100">
        <v>0</v>
      </c>
      <c r="I14" s="100">
        <v>0</v>
      </c>
      <c r="J14" s="100">
        <v>96</v>
      </c>
      <c r="K14" s="100">
        <v>0</v>
      </c>
      <c r="L14" s="100">
        <v>0</v>
      </c>
      <c r="M14" s="100">
        <v>96</v>
      </c>
      <c r="N14" s="100">
        <v>0</v>
      </c>
      <c r="O14" s="100">
        <v>0</v>
      </c>
      <c r="P14" s="100">
        <v>0</v>
      </c>
      <c r="Q14" s="101">
        <v>0</v>
      </c>
      <c r="R14" s="4" t="s">
        <v>71</v>
      </c>
    </row>
    <row r="15" spans="1:18" x14ac:dyDescent="0.2">
      <c r="A15" s="99" t="s">
        <v>72</v>
      </c>
      <c r="B15" s="100">
        <v>169</v>
      </c>
      <c r="C15" s="100">
        <v>96</v>
      </c>
      <c r="D15" s="100">
        <v>0</v>
      </c>
      <c r="E15" s="100">
        <v>73</v>
      </c>
      <c r="F15" s="100">
        <v>0</v>
      </c>
      <c r="G15" s="100">
        <v>0</v>
      </c>
      <c r="H15" s="100">
        <v>0</v>
      </c>
      <c r="I15" s="100">
        <v>0</v>
      </c>
      <c r="J15" s="100">
        <v>20299</v>
      </c>
      <c r="K15" s="100">
        <v>14695</v>
      </c>
      <c r="L15" s="100">
        <v>0</v>
      </c>
      <c r="M15" s="100">
        <v>5604</v>
      </c>
      <c r="N15" s="100">
        <v>0</v>
      </c>
      <c r="O15" s="100">
        <v>0</v>
      </c>
      <c r="P15" s="100">
        <v>22</v>
      </c>
      <c r="Q15" s="101">
        <v>0</v>
      </c>
      <c r="R15" s="4" t="s">
        <v>73</v>
      </c>
    </row>
    <row r="16" spans="1:18" x14ac:dyDescent="0.2">
      <c r="A16" s="99" t="s">
        <v>74</v>
      </c>
      <c r="B16" s="100">
        <v>0</v>
      </c>
      <c r="C16" s="100">
        <v>0</v>
      </c>
      <c r="D16" s="100">
        <v>0</v>
      </c>
      <c r="E16" s="100">
        <v>0</v>
      </c>
      <c r="F16" s="100">
        <v>0</v>
      </c>
      <c r="G16" s="100">
        <v>0</v>
      </c>
      <c r="H16" s="100">
        <v>0</v>
      </c>
      <c r="I16" s="100">
        <v>0</v>
      </c>
      <c r="J16" s="100">
        <v>9</v>
      </c>
      <c r="K16" s="100">
        <v>2</v>
      </c>
      <c r="L16" s="100">
        <v>0</v>
      </c>
      <c r="M16" s="100">
        <v>7</v>
      </c>
      <c r="N16" s="100">
        <v>0</v>
      </c>
      <c r="O16" s="100">
        <v>0</v>
      </c>
      <c r="P16" s="100">
        <v>0</v>
      </c>
      <c r="Q16" s="101">
        <v>0</v>
      </c>
      <c r="R16" s="4" t="s">
        <v>75</v>
      </c>
    </row>
    <row r="17" spans="1:18" x14ac:dyDescent="0.2">
      <c r="A17" s="99" t="s">
        <v>76</v>
      </c>
      <c r="B17" s="100">
        <v>0</v>
      </c>
      <c r="C17" s="100">
        <v>0</v>
      </c>
      <c r="D17" s="100">
        <v>0</v>
      </c>
      <c r="E17" s="100">
        <v>0</v>
      </c>
      <c r="F17" s="100">
        <v>0</v>
      </c>
      <c r="G17" s="100">
        <v>0</v>
      </c>
      <c r="H17" s="100">
        <v>0</v>
      </c>
      <c r="I17" s="100">
        <v>0</v>
      </c>
      <c r="J17" s="100">
        <v>482</v>
      </c>
      <c r="K17" s="100">
        <v>273</v>
      </c>
      <c r="L17" s="100">
        <v>0</v>
      </c>
      <c r="M17" s="100">
        <v>209</v>
      </c>
      <c r="N17" s="100">
        <v>0</v>
      </c>
      <c r="O17" s="100">
        <v>0</v>
      </c>
      <c r="P17" s="100">
        <v>0</v>
      </c>
      <c r="Q17" s="101">
        <v>1</v>
      </c>
      <c r="R17" s="4" t="s">
        <v>77</v>
      </c>
    </row>
    <row r="18" spans="1:18" x14ac:dyDescent="0.2">
      <c r="A18" s="99" t="s">
        <v>78</v>
      </c>
      <c r="B18" s="100">
        <v>978</v>
      </c>
      <c r="C18" s="100">
        <v>19</v>
      </c>
      <c r="D18" s="100">
        <v>0</v>
      </c>
      <c r="E18" s="100">
        <v>959</v>
      </c>
      <c r="F18" s="100">
        <v>0</v>
      </c>
      <c r="G18" s="100">
        <v>0</v>
      </c>
      <c r="H18" s="100">
        <v>0</v>
      </c>
      <c r="I18" s="100">
        <v>0</v>
      </c>
      <c r="J18" s="100">
        <v>997</v>
      </c>
      <c r="K18" s="100">
        <v>392</v>
      </c>
      <c r="L18" s="100">
        <v>0</v>
      </c>
      <c r="M18" s="100">
        <v>605</v>
      </c>
      <c r="N18" s="100">
        <v>0</v>
      </c>
      <c r="O18" s="100">
        <v>0</v>
      </c>
      <c r="P18" s="100">
        <v>0</v>
      </c>
      <c r="Q18" s="101">
        <v>0</v>
      </c>
      <c r="R18" s="4" t="s">
        <v>79</v>
      </c>
    </row>
    <row r="19" spans="1:18" x14ac:dyDescent="0.2">
      <c r="A19" s="99" t="s">
        <v>80</v>
      </c>
      <c r="B19" s="100">
        <v>18</v>
      </c>
      <c r="C19" s="100">
        <v>14</v>
      </c>
      <c r="D19" s="100">
        <v>0</v>
      </c>
      <c r="E19" s="100">
        <v>4</v>
      </c>
      <c r="F19" s="100">
        <v>0</v>
      </c>
      <c r="G19" s="100">
        <v>0</v>
      </c>
      <c r="H19" s="100">
        <v>0</v>
      </c>
      <c r="I19" s="100">
        <v>0</v>
      </c>
      <c r="J19" s="100">
        <v>177</v>
      </c>
      <c r="K19" s="100">
        <v>19</v>
      </c>
      <c r="L19" s="100">
        <v>0</v>
      </c>
      <c r="M19" s="100">
        <v>157</v>
      </c>
      <c r="N19" s="100">
        <v>0</v>
      </c>
      <c r="O19" s="100">
        <v>0</v>
      </c>
      <c r="P19" s="100">
        <v>20</v>
      </c>
      <c r="Q19" s="101">
        <v>0</v>
      </c>
      <c r="R19" s="4" t="s">
        <v>81</v>
      </c>
    </row>
    <row r="20" spans="1:18" x14ac:dyDescent="0.2">
      <c r="A20" s="99" t="s">
        <v>82</v>
      </c>
      <c r="B20" s="100">
        <v>31</v>
      </c>
      <c r="C20" s="100">
        <v>0</v>
      </c>
      <c r="D20" s="100">
        <v>0</v>
      </c>
      <c r="E20" s="100">
        <v>31</v>
      </c>
      <c r="F20" s="100">
        <v>0</v>
      </c>
      <c r="G20" s="100">
        <v>0</v>
      </c>
      <c r="H20" s="100">
        <v>0</v>
      </c>
      <c r="I20" s="100">
        <v>0</v>
      </c>
      <c r="J20" s="100">
        <v>132</v>
      </c>
      <c r="K20" s="100">
        <v>95</v>
      </c>
      <c r="L20" s="100">
        <v>0</v>
      </c>
      <c r="M20" s="100">
        <v>37</v>
      </c>
      <c r="N20" s="100">
        <v>0</v>
      </c>
      <c r="O20" s="100">
        <v>0</v>
      </c>
      <c r="P20" s="100">
        <v>0</v>
      </c>
      <c r="Q20" s="101">
        <v>1</v>
      </c>
      <c r="R20" s="4" t="s">
        <v>83</v>
      </c>
    </row>
    <row r="21" spans="1:18" x14ac:dyDescent="0.2">
      <c r="A21" s="99" t="s">
        <v>84</v>
      </c>
      <c r="B21" s="100">
        <v>0</v>
      </c>
      <c r="C21" s="100">
        <v>0</v>
      </c>
      <c r="D21" s="100">
        <v>0</v>
      </c>
      <c r="E21" s="100">
        <v>0</v>
      </c>
      <c r="F21" s="100">
        <v>0</v>
      </c>
      <c r="G21" s="100">
        <v>0</v>
      </c>
      <c r="H21" s="100">
        <v>0</v>
      </c>
      <c r="I21" s="100">
        <v>0</v>
      </c>
      <c r="J21" s="100">
        <v>3</v>
      </c>
      <c r="K21" s="100">
        <v>2</v>
      </c>
      <c r="L21" s="100">
        <v>0</v>
      </c>
      <c r="M21" s="100">
        <v>1</v>
      </c>
      <c r="N21" s="100">
        <v>0</v>
      </c>
      <c r="O21" s="100">
        <v>0</v>
      </c>
      <c r="P21" s="100">
        <v>0</v>
      </c>
      <c r="Q21" s="101">
        <v>0</v>
      </c>
      <c r="R21" s="4" t="s">
        <v>85</v>
      </c>
    </row>
    <row r="22" spans="1:18" x14ac:dyDescent="0.2">
      <c r="A22" s="99" t="s">
        <v>86</v>
      </c>
      <c r="B22" s="100">
        <v>306</v>
      </c>
      <c r="C22" s="100">
        <v>0</v>
      </c>
      <c r="D22" s="100">
        <v>0</v>
      </c>
      <c r="E22" s="100">
        <v>0</v>
      </c>
      <c r="F22" s="100">
        <v>0</v>
      </c>
      <c r="G22" s="100">
        <v>306</v>
      </c>
      <c r="H22" s="100">
        <v>0</v>
      </c>
      <c r="I22" s="100">
        <v>0</v>
      </c>
      <c r="J22" s="100">
        <v>87</v>
      </c>
      <c r="K22" s="100">
        <v>0</v>
      </c>
      <c r="L22" s="100">
        <v>0</v>
      </c>
      <c r="M22" s="100">
        <v>0</v>
      </c>
      <c r="N22" s="100">
        <v>0</v>
      </c>
      <c r="O22" s="100">
        <v>87</v>
      </c>
      <c r="P22" s="100">
        <v>0</v>
      </c>
      <c r="Q22" s="101">
        <v>2</v>
      </c>
      <c r="R22" s="4" t="s">
        <v>87</v>
      </c>
    </row>
    <row r="23" spans="1:18" x14ac:dyDescent="0.2">
      <c r="A23" s="99" t="s">
        <v>88</v>
      </c>
      <c r="B23" s="100">
        <v>2761</v>
      </c>
      <c r="C23" s="100">
        <v>0</v>
      </c>
      <c r="D23" s="100">
        <v>0</v>
      </c>
      <c r="E23" s="100">
        <v>0</v>
      </c>
      <c r="F23" s="100">
        <v>0</v>
      </c>
      <c r="G23" s="100">
        <v>2761</v>
      </c>
      <c r="H23" s="100">
        <v>0</v>
      </c>
      <c r="I23" s="100">
        <v>5</v>
      </c>
      <c r="J23" s="100">
        <v>1254</v>
      </c>
      <c r="K23" s="100">
        <v>0</v>
      </c>
      <c r="L23" s="100">
        <v>0</v>
      </c>
      <c r="M23" s="100">
        <v>0</v>
      </c>
      <c r="N23" s="100">
        <v>0</v>
      </c>
      <c r="O23" s="100">
        <v>1254</v>
      </c>
      <c r="P23" s="100">
        <v>0</v>
      </c>
      <c r="Q23" s="101">
        <v>15</v>
      </c>
      <c r="R23" s="4" t="s">
        <v>89</v>
      </c>
    </row>
    <row r="24" spans="1:18" x14ac:dyDescent="0.2">
      <c r="A24" s="99" t="s">
        <v>90</v>
      </c>
      <c r="B24" s="100">
        <v>557</v>
      </c>
      <c r="C24" s="100">
        <v>557</v>
      </c>
      <c r="D24" s="100">
        <v>0</v>
      </c>
      <c r="E24" s="100">
        <v>0</v>
      </c>
      <c r="F24" s="100">
        <v>0</v>
      </c>
      <c r="G24" s="100">
        <v>0</v>
      </c>
      <c r="H24" s="100">
        <v>557</v>
      </c>
      <c r="I24" s="100">
        <v>0</v>
      </c>
      <c r="J24" s="100">
        <v>1940418</v>
      </c>
      <c r="K24" s="100">
        <v>1940418</v>
      </c>
      <c r="L24" s="100">
        <v>0</v>
      </c>
      <c r="M24" s="100">
        <v>0</v>
      </c>
      <c r="N24" s="100">
        <v>0</v>
      </c>
      <c r="O24" s="100">
        <v>0</v>
      </c>
      <c r="P24" s="100">
        <v>0</v>
      </c>
      <c r="Q24" s="101">
        <v>0</v>
      </c>
      <c r="R24" s="4" t="s">
        <v>91</v>
      </c>
    </row>
    <row r="25" spans="1:18" x14ac:dyDescent="0.2">
      <c r="A25" s="99" t="s">
        <v>92</v>
      </c>
      <c r="B25" s="100">
        <v>0</v>
      </c>
      <c r="C25" s="100">
        <v>0</v>
      </c>
      <c r="D25" s="100">
        <v>0</v>
      </c>
      <c r="E25" s="100">
        <v>0</v>
      </c>
      <c r="F25" s="100">
        <v>0</v>
      </c>
      <c r="G25" s="100">
        <v>0</v>
      </c>
      <c r="H25" s="100">
        <v>0</v>
      </c>
      <c r="I25" s="100">
        <v>0</v>
      </c>
      <c r="J25" s="100">
        <v>15679</v>
      </c>
      <c r="K25" s="100">
        <v>15679</v>
      </c>
      <c r="L25" s="100">
        <v>0</v>
      </c>
      <c r="M25" s="100">
        <v>0</v>
      </c>
      <c r="N25" s="100">
        <v>0</v>
      </c>
      <c r="O25" s="100">
        <v>0</v>
      </c>
      <c r="P25" s="100">
        <v>0</v>
      </c>
      <c r="Q25" s="101">
        <v>0</v>
      </c>
      <c r="R25" s="4" t="s">
        <v>93</v>
      </c>
    </row>
    <row r="26" spans="1:18" x14ac:dyDescent="0.2">
      <c r="A26" s="99" t="s">
        <v>94</v>
      </c>
      <c r="B26" s="100">
        <v>4349</v>
      </c>
      <c r="C26" s="100">
        <v>0</v>
      </c>
      <c r="D26" s="100">
        <v>0</v>
      </c>
      <c r="E26" s="100">
        <v>0</v>
      </c>
      <c r="F26" s="100">
        <v>0</v>
      </c>
      <c r="G26" s="100">
        <v>4349</v>
      </c>
      <c r="H26" s="100">
        <v>0</v>
      </c>
      <c r="I26" s="100">
        <v>110</v>
      </c>
      <c r="J26" s="100">
        <v>844</v>
      </c>
      <c r="K26" s="100">
        <v>0</v>
      </c>
      <c r="L26" s="100">
        <v>0</v>
      </c>
      <c r="M26" s="100">
        <v>4</v>
      </c>
      <c r="N26" s="100">
        <v>0</v>
      </c>
      <c r="O26" s="100">
        <v>836</v>
      </c>
      <c r="P26" s="100">
        <v>1</v>
      </c>
      <c r="Q26" s="101">
        <v>28</v>
      </c>
      <c r="R26" s="4" t="s">
        <v>95</v>
      </c>
    </row>
    <row r="27" spans="1:18" x14ac:dyDescent="0.2">
      <c r="A27" s="99" t="s">
        <v>96</v>
      </c>
      <c r="B27" s="100">
        <v>3023</v>
      </c>
      <c r="C27" s="100">
        <v>0</v>
      </c>
      <c r="D27" s="100">
        <v>0</v>
      </c>
      <c r="E27" s="100">
        <v>0</v>
      </c>
      <c r="F27" s="100">
        <v>0</v>
      </c>
      <c r="G27" s="100">
        <v>3023</v>
      </c>
      <c r="H27" s="100">
        <v>0</v>
      </c>
      <c r="I27" s="100">
        <v>12</v>
      </c>
      <c r="J27" s="100">
        <v>775</v>
      </c>
      <c r="K27" s="100">
        <v>0</v>
      </c>
      <c r="L27" s="100">
        <v>0</v>
      </c>
      <c r="M27" s="100">
        <v>307</v>
      </c>
      <c r="N27" s="100">
        <v>0</v>
      </c>
      <c r="O27" s="100">
        <v>468</v>
      </c>
      <c r="P27" s="100">
        <v>0</v>
      </c>
      <c r="Q27" s="101">
        <v>16</v>
      </c>
      <c r="R27" s="4" t="s">
        <v>97</v>
      </c>
    </row>
    <row r="28" spans="1:18" x14ac:dyDescent="0.2">
      <c r="A28" s="99" t="s">
        <v>98</v>
      </c>
      <c r="B28" s="100">
        <v>0</v>
      </c>
      <c r="C28" s="100">
        <v>0</v>
      </c>
      <c r="D28" s="100">
        <v>0</v>
      </c>
      <c r="E28" s="100">
        <v>0</v>
      </c>
      <c r="F28" s="100">
        <v>0</v>
      </c>
      <c r="G28" s="100">
        <v>0</v>
      </c>
      <c r="H28" s="100">
        <v>0</v>
      </c>
      <c r="I28" s="100">
        <v>0</v>
      </c>
      <c r="J28" s="100">
        <v>937</v>
      </c>
      <c r="K28" s="100">
        <v>18</v>
      </c>
      <c r="L28" s="100">
        <v>0</v>
      </c>
      <c r="M28" s="100">
        <v>0</v>
      </c>
      <c r="N28" s="100">
        <v>0</v>
      </c>
      <c r="O28" s="100">
        <v>920</v>
      </c>
      <c r="P28" s="100">
        <v>0</v>
      </c>
      <c r="Q28" s="101">
        <v>21</v>
      </c>
      <c r="R28" s="4" t="s">
        <v>99</v>
      </c>
    </row>
    <row r="29" spans="1:18" x14ac:dyDescent="0.2">
      <c r="A29" s="99" t="s">
        <v>100</v>
      </c>
      <c r="B29" s="100">
        <v>1</v>
      </c>
      <c r="C29" s="100">
        <v>0</v>
      </c>
      <c r="D29" s="100">
        <v>0</v>
      </c>
      <c r="E29" s="100">
        <v>0</v>
      </c>
      <c r="F29" s="100">
        <v>0</v>
      </c>
      <c r="G29" s="100">
        <v>1</v>
      </c>
      <c r="H29" s="100">
        <v>0</v>
      </c>
      <c r="I29" s="100">
        <v>0</v>
      </c>
      <c r="J29" s="100">
        <v>407</v>
      </c>
      <c r="K29" s="100">
        <v>0</v>
      </c>
      <c r="L29" s="100">
        <v>0</v>
      </c>
      <c r="M29" s="100">
        <v>0</v>
      </c>
      <c r="N29" s="100">
        <v>0</v>
      </c>
      <c r="O29" s="100">
        <v>407</v>
      </c>
      <c r="P29" s="100">
        <v>0</v>
      </c>
      <c r="Q29" s="101">
        <v>8</v>
      </c>
      <c r="R29" s="4" t="s">
        <v>101</v>
      </c>
    </row>
    <row r="30" spans="1:18" x14ac:dyDescent="0.2">
      <c r="A30" s="99" t="s">
        <v>102</v>
      </c>
      <c r="B30" s="100">
        <v>0</v>
      </c>
      <c r="C30" s="100">
        <v>0</v>
      </c>
      <c r="D30" s="100">
        <v>0</v>
      </c>
      <c r="E30" s="100">
        <v>0</v>
      </c>
      <c r="F30" s="100">
        <v>0</v>
      </c>
      <c r="G30" s="100">
        <v>0</v>
      </c>
      <c r="H30" s="100">
        <v>0</v>
      </c>
      <c r="I30" s="100">
        <v>0</v>
      </c>
      <c r="J30" s="100">
        <v>0</v>
      </c>
      <c r="K30" s="100">
        <v>0</v>
      </c>
      <c r="L30" s="100">
        <v>0</v>
      </c>
      <c r="M30" s="100">
        <v>0</v>
      </c>
      <c r="N30" s="100">
        <v>0</v>
      </c>
      <c r="O30" s="100">
        <v>0</v>
      </c>
      <c r="P30" s="100">
        <v>0</v>
      </c>
      <c r="Q30" s="101">
        <v>0</v>
      </c>
      <c r="R30" s="4" t="s">
        <v>103</v>
      </c>
    </row>
    <row r="31" spans="1:18" x14ac:dyDescent="0.2">
      <c r="A31" s="99" t="s">
        <v>104</v>
      </c>
      <c r="B31" s="100">
        <v>49</v>
      </c>
      <c r="C31" s="100">
        <v>45</v>
      </c>
      <c r="D31" s="100">
        <v>0</v>
      </c>
      <c r="E31" s="100">
        <v>0</v>
      </c>
      <c r="F31" s="100">
        <v>0</v>
      </c>
      <c r="G31" s="100">
        <v>4</v>
      </c>
      <c r="H31" s="100">
        <v>0</v>
      </c>
      <c r="I31" s="100">
        <v>0</v>
      </c>
      <c r="J31" s="100">
        <v>45</v>
      </c>
      <c r="K31" s="100">
        <v>8</v>
      </c>
      <c r="L31" s="100">
        <v>0</v>
      </c>
      <c r="M31" s="100">
        <v>34</v>
      </c>
      <c r="N31" s="100">
        <v>0</v>
      </c>
      <c r="O31" s="100">
        <v>2</v>
      </c>
      <c r="P31" s="100">
        <v>0</v>
      </c>
      <c r="Q31" s="101">
        <v>0</v>
      </c>
      <c r="R31" s="4" t="s">
        <v>105</v>
      </c>
    </row>
    <row r="32" spans="1:18" x14ac:dyDescent="0.2">
      <c r="A32" s="99" t="s">
        <v>106</v>
      </c>
      <c r="B32" s="100">
        <v>5</v>
      </c>
      <c r="C32" s="100">
        <v>0</v>
      </c>
      <c r="D32" s="100">
        <v>0</v>
      </c>
      <c r="E32" s="100">
        <v>0</v>
      </c>
      <c r="F32" s="100">
        <v>0</v>
      </c>
      <c r="G32" s="100">
        <v>5</v>
      </c>
      <c r="H32" s="100">
        <v>0</v>
      </c>
      <c r="I32" s="100">
        <v>0</v>
      </c>
      <c r="J32" s="100">
        <v>2</v>
      </c>
      <c r="K32" s="100">
        <v>0</v>
      </c>
      <c r="L32" s="100">
        <v>0</v>
      </c>
      <c r="M32" s="100">
        <v>0</v>
      </c>
      <c r="N32" s="100">
        <v>0</v>
      </c>
      <c r="O32" s="100">
        <v>1</v>
      </c>
      <c r="P32" s="100">
        <v>0</v>
      </c>
      <c r="Q32" s="101">
        <v>0</v>
      </c>
      <c r="R32" s="4" t="s">
        <v>107</v>
      </c>
    </row>
    <row r="33" spans="1:18" x14ac:dyDescent="0.2">
      <c r="A33" s="102" t="s">
        <v>108</v>
      </c>
      <c r="B33" s="103">
        <v>12</v>
      </c>
      <c r="C33" s="103">
        <v>6</v>
      </c>
      <c r="D33" s="103">
        <v>0</v>
      </c>
      <c r="E33" s="103">
        <v>0</v>
      </c>
      <c r="F33" s="103">
        <v>0</v>
      </c>
      <c r="G33" s="103">
        <v>6</v>
      </c>
      <c r="H33" s="103">
        <v>0</v>
      </c>
      <c r="I33" s="103">
        <v>0</v>
      </c>
      <c r="J33" s="103">
        <v>0</v>
      </c>
      <c r="K33" s="103">
        <v>0</v>
      </c>
      <c r="L33" s="103">
        <v>0</v>
      </c>
      <c r="M33" s="103">
        <v>0</v>
      </c>
      <c r="N33" s="103">
        <v>0</v>
      </c>
      <c r="O33" s="103">
        <v>0</v>
      </c>
      <c r="P33" s="103">
        <v>0</v>
      </c>
      <c r="Q33" s="104">
        <v>0</v>
      </c>
      <c r="R33" s="4" t="s">
        <v>109</v>
      </c>
    </row>
    <row r="34" spans="1:18" x14ac:dyDescent="0.2">
      <c r="A34" s="105" t="s">
        <v>110</v>
      </c>
      <c r="B34" s="106">
        <v>14532</v>
      </c>
      <c r="C34" s="106">
        <v>801</v>
      </c>
      <c r="D34" s="106">
        <v>1191</v>
      </c>
      <c r="E34" s="106">
        <v>1214</v>
      </c>
      <c r="F34" s="106">
        <v>0</v>
      </c>
      <c r="G34" s="106">
        <v>11285</v>
      </c>
      <c r="H34" s="106">
        <v>771</v>
      </c>
      <c r="I34" s="106">
        <v>127</v>
      </c>
      <c r="J34" s="106">
        <v>2077184</v>
      </c>
      <c r="K34" s="106">
        <v>1974599</v>
      </c>
      <c r="L34" s="106">
        <v>82903</v>
      </c>
      <c r="M34" s="106">
        <v>10074</v>
      </c>
      <c r="N34" s="106">
        <v>0</v>
      </c>
      <c r="O34" s="106">
        <v>9305</v>
      </c>
      <c r="P34" s="106">
        <v>1316</v>
      </c>
      <c r="Q34" s="107">
        <v>104</v>
      </c>
    </row>
  </sheetData>
  <mergeCells count="33">
    <mergeCell ref="C6:G6"/>
    <mergeCell ref="H6:I6"/>
    <mergeCell ref="K6:O6"/>
    <mergeCell ref="P6:Q6"/>
    <mergeCell ref="J6:J8"/>
    <mergeCell ref="K7:K8"/>
    <mergeCell ref="L7:L8"/>
    <mergeCell ref="J5:Q5"/>
    <mergeCell ref="A2:K2"/>
    <mergeCell ref="B6:B8"/>
    <mergeCell ref="A1:K1"/>
    <mergeCell ref="A5:A8"/>
    <mergeCell ref="C7:C8"/>
    <mergeCell ref="D7:D8"/>
    <mergeCell ref="F7:F8"/>
    <mergeCell ref="I7:I8"/>
    <mergeCell ref="K4:N4"/>
    <mergeCell ref="B3:C3"/>
    <mergeCell ref="K3:N3"/>
    <mergeCell ref="F4:J4"/>
    <mergeCell ref="A4:E4"/>
    <mergeCell ref="D3:E3"/>
    <mergeCell ref="F3:H3"/>
    <mergeCell ref="R5:R8"/>
    <mergeCell ref="E7:E8"/>
    <mergeCell ref="H7:H8"/>
    <mergeCell ref="G7:G8"/>
    <mergeCell ref="O7:O8"/>
    <mergeCell ref="P7:P8"/>
    <mergeCell ref="Q7:Q8"/>
    <mergeCell ref="M7:M8"/>
    <mergeCell ref="N7:N8"/>
    <mergeCell ref="B5:I5"/>
  </mergeCells>
  <phoneticPr fontId="1" type="noConversion"/>
  <pageMargins left="0.19685039370078741" right="0.19685039370078741" top="0.19685039370078741" bottom="0.19685039370078741" header="0.51181102362204722" footer="0.51181102362204722"/>
  <pageSetup paperSize="8" orientation="landscape"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sheetViews>
  <sheetFormatPr defaultRowHeight="12.75" x14ac:dyDescent="0.2"/>
  <sheetData>
    <row r="1" spans="1:12" x14ac:dyDescent="0.2">
      <c r="A1">
        <v>1010</v>
      </c>
      <c r="B1">
        <v>533179838</v>
      </c>
      <c r="C1">
        <v>452467464</v>
      </c>
      <c r="D1">
        <v>77954456</v>
      </c>
      <c r="E1">
        <v>28132555</v>
      </c>
      <c r="F1">
        <v>251967310</v>
      </c>
      <c r="G1">
        <v>22255729</v>
      </c>
      <c r="H1">
        <v>3417687</v>
      </c>
      <c r="I1">
        <v>100289969</v>
      </c>
      <c r="J1">
        <v>48910622</v>
      </c>
      <c r="K1">
        <v>28501883</v>
      </c>
      <c r="L1">
        <v>3299869</v>
      </c>
    </row>
    <row r="2" spans="1:12" x14ac:dyDescent="0.2">
      <c r="A2">
        <v>1020</v>
      </c>
      <c r="B2">
        <v>232404390</v>
      </c>
      <c r="C2">
        <v>191151655</v>
      </c>
      <c r="D2">
        <v>39060561</v>
      </c>
      <c r="E2">
        <v>12917316</v>
      </c>
      <c r="F2">
        <v>99155683</v>
      </c>
      <c r="G2">
        <v>8640709</v>
      </c>
      <c r="H2">
        <v>1309361</v>
      </c>
      <c r="I2">
        <v>44294702</v>
      </c>
      <c r="J2">
        <v>24827522</v>
      </c>
      <c r="K2">
        <v>13466502</v>
      </c>
      <c r="L2">
        <v>2958711</v>
      </c>
    </row>
    <row r="3" spans="1:12" x14ac:dyDescent="0.2">
      <c r="A3">
        <v>1030</v>
      </c>
      <c r="B3">
        <v>93113841</v>
      </c>
      <c r="C3">
        <v>84493942</v>
      </c>
      <c r="D3">
        <v>12593581</v>
      </c>
      <c r="E3">
        <v>5065595</v>
      </c>
      <c r="F3">
        <v>49793703</v>
      </c>
      <c r="G3">
        <v>2826084</v>
      </c>
      <c r="H3">
        <v>2740</v>
      </c>
      <c r="I3">
        <v>19280574</v>
      </c>
      <c r="J3">
        <v>5701929</v>
      </c>
      <c r="K3">
        <v>2907506</v>
      </c>
      <c r="L3">
        <v>10464</v>
      </c>
    </row>
    <row r="4" spans="1:12" x14ac:dyDescent="0.2">
      <c r="A4">
        <v>1040</v>
      </c>
      <c r="B4">
        <v>7226</v>
      </c>
      <c r="C4">
        <v>6850</v>
      </c>
      <c r="D4">
        <v>372</v>
      </c>
      <c r="E4">
        <v>146</v>
      </c>
      <c r="F4">
        <v>2410</v>
      </c>
      <c r="G4">
        <v>366</v>
      </c>
      <c r="H4">
        <v>0</v>
      </c>
      <c r="I4">
        <v>3702</v>
      </c>
      <c r="J4">
        <v>146</v>
      </c>
      <c r="K4">
        <v>230</v>
      </c>
      <c r="L4">
        <v>0</v>
      </c>
    </row>
    <row r="5" spans="1:12" x14ac:dyDescent="0.2">
      <c r="A5">
        <v>1050</v>
      </c>
      <c r="B5">
        <v>1078149</v>
      </c>
      <c r="C5">
        <v>954908</v>
      </c>
      <c r="D5">
        <v>382816</v>
      </c>
      <c r="E5">
        <v>0</v>
      </c>
      <c r="F5">
        <v>0</v>
      </c>
      <c r="G5">
        <v>84</v>
      </c>
      <c r="H5">
        <v>0</v>
      </c>
      <c r="I5">
        <v>572008</v>
      </c>
      <c r="J5">
        <v>116498</v>
      </c>
      <c r="K5">
        <v>6743</v>
      </c>
      <c r="L5">
        <v>0</v>
      </c>
    </row>
    <row r="6" spans="1:12" x14ac:dyDescent="0.2">
      <c r="A6">
        <v>1060</v>
      </c>
      <c r="B6">
        <v>333884</v>
      </c>
      <c r="C6">
        <v>276366</v>
      </c>
      <c r="D6">
        <v>29705</v>
      </c>
      <c r="E6">
        <v>0</v>
      </c>
      <c r="F6">
        <v>236865</v>
      </c>
      <c r="G6">
        <v>0</v>
      </c>
      <c r="H6">
        <v>0</v>
      </c>
      <c r="I6">
        <v>9796</v>
      </c>
      <c r="J6">
        <v>53420</v>
      </c>
      <c r="K6">
        <v>4098</v>
      </c>
      <c r="L6">
        <v>0</v>
      </c>
    </row>
    <row r="7" spans="1:12" x14ac:dyDescent="0.2">
      <c r="A7">
        <v>1070</v>
      </c>
      <c r="B7">
        <v>27822</v>
      </c>
      <c r="C7">
        <v>24658</v>
      </c>
      <c r="D7">
        <v>3435</v>
      </c>
      <c r="E7">
        <v>2878</v>
      </c>
      <c r="F7">
        <v>19855</v>
      </c>
      <c r="G7">
        <v>791</v>
      </c>
      <c r="H7">
        <v>79</v>
      </c>
      <c r="I7">
        <v>577</v>
      </c>
      <c r="J7">
        <v>891</v>
      </c>
      <c r="K7">
        <v>2273</v>
      </c>
      <c r="L7">
        <v>0</v>
      </c>
    </row>
    <row r="8" spans="1:12" x14ac:dyDescent="0.2">
      <c r="A8">
        <v>1080</v>
      </c>
      <c r="B8">
        <v>2737</v>
      </c>
      <c r="C8">
        <v>2737</v>
      </c>
      <c r="D8">
        <v>0</v>
      </c>
      <c r="E8">
        <v>0</v>
      </c>
      <c r="F8">
        <v>0</v>
      </c>
      <c r="G8">
        <v>0</v>
      </c>
      <c r="H8">
        <v>0</v>
      </c>
      <c r="I8">
        <v>2737</v>
      </c>
      <c r="J8">
        <v>0</v>
      </c>
      <c r="K8">
        <v>0</v>
      </c>
      <c r="L8">
        <v>0</v>
      </c>
    </row>
    <row r="9" spans="1:12" x14ac:dyDescent="0.2">
      <c r="A9">
        <v>1090</v>
      </c>
      <c r="B9">
        <v>59379319</v>
      </c>
      <c r="C9">
        <v>54583689</v>
      </c>
      <c r="D9">
        <v>7514499</v>
      </c>
      <c r="E9">
        <v>3682511</v>
      </c>
      <c r="F9">
        <v>38368749</v>
      </c>
      <c r="G9">
        <v>2655688</v>
      </c>
      <c r="H9">
        <v>2151</v>
      </c>
      <c r="I9">
        <v>6044753</v>
      </c>
      <c r="J9">
        <v>2925607</v>
      </c>
      <c r="K9">
        <v>1863218</v>
      </c>
      <c r="L9">
        <v>6805</v>
      </c>
    </row>
    <row r="10" spans="1:12" x14ac:dyDescent="0.2">
      <c r="A10">
        <v>1091</v>
      </c>
      <c r="B10">
        <v>15243364</v>
      </c>
      <c r="C10">
        <v>13638670</v>
      </c>
      <c r="D10">
        <v>2587859</v>
      </c>
      <c r="E10">
        <v>1135023</v>
      </c>
      <c r="F10">
        <v>8525625</v>
      </c>
      <c r="G10">
        <v>58625</v>
      </c>
      <c r="H10">
        <v>85</v>
      </c>
      <c r="I10">
        <v>2466561</v>
      </c>
      <c r="J10">
        <v>1333125</v>
      </c>
      <c r="K10">
        <v>269833</v>
      </c>
      <c r="L10">
        <v>1736</v>
      </c>
    </row>
    <row r="11" spans="1:12" x14ac:dyDescent="0.2">
      <c r="A11">
        <v>1100</v>
      </c>
      <c r="B11">
        <v>1092427</v>
      </c>
      <c r="C11">
        <v>940549</v>
      </c>
      <c r="D11">
        <v>308251</v>
      </c>
      <c r="E11">
        <v>108247</v>
      </c>
      <c r="F11">
        <v>398970</v>
      </c>
      <c r="G11">
        <v>8885</v>
      </c>
      <c r="H11">
        <v>0</v>
      </c>
      <c r="I11">
        <v>224443</v>
      </c>
      <c r="J11">
        <v>69554</v>
      </c>
      <c r="K11">
        <v>81404</v>
      </c>
      <c r="L11">
        <v>920</v>
      </c>
    </row>
    <row r="12" spans="1:12" x14ac:dyDescent="0.2">
      <c r="A12">
        <v>1110</v>
      </c>
      <c r="B12">
        <v>64293</v>
      </c>
      <c r="C12">
        <v>32267</v>
      </c>
      <c r="D12">
        <v>1481</v>
      </c>
      <c r="E12">
        <v>1427</v>
      </c>
      <c r="F12">
        <v>5315</v>
      </c>
      <c r="G12">
        <v>2</v>
      </c>
      <c r="H12">
        <v>0</v>
      </c>
      <c r="I12">
        <v>25469</v>
      </c>
      <c r="J12">
        <v>10955</v>
      </c>
      <c r="K12">
        <v>21071</v>
      </c>
      <c r="L12">
        <v>0</v>
      </c>
    </row>
    <row r="13" spans="1:12" x14ac:dyDescent="0.2">
      <c r="A13">
        <v>1120</v>
      </c>
      <c r="B13">
        <v>1028134</v>
      </c>
      <c r="C13">
        <v>908282</v>
      </c>
      <c r="D13">
        <v>306770</v>
      </c>
      <c r="E13">
        <v>106820</v>
      </c>
      <c r="F13">
        <v>393655</v>
      </c>
      <c r="G13">
        <v>8883</v>
      </c>
      <c r="H13">
        <v>0</v>
      </c>
      <c r="I13">
        <v>198974</v>
      </c>
      <c r="J13">
        <v>58599</v>
      </c>
      <c r="K13">
        <v>60333</v>
      </c>
      <c r="L13">
        <v>920</v>
      </c>
    </row>
    <row r="14" spans="1:12" x14ac:dyDescent="0.2">
      <c r="A14">
        <v>1130</v>
      </c>
      <c r="B14">
        <v>1359760</v>
      </c>
      <c r="C14">
        <v>1092576</v>
      </c>
      <c r="D14">
        <v>86269</v>
      </c>
      <c r="E14">
        <v>44529</v>
      </c>
      <c r="F14">
        <v>788989</v>
      </c>
      <c r="G14">
        <v>64743</v>
      </c>
      <c r="H14">
        <v>308</v>
      </c>
      <c r="I14">
        <v>152575</v>
      </c>
      <c r="J14">
        <v>72488</v>
      </c>
      <c r="K14">
        <v>194103</v>
      </c>
      <c r="L14">
        <v>593</v>
      </c>
    </row>
    <row r="15" spans="1:12" x14ac:dyDescent="0.2">
      <c r="A15">
        <v>1140</v>
      </c>
      <c r="B15">
        <v>1159358</v>
      </c>
      <c r="C15">
        <v>1159358</v>
      </c>
      <c r="D15">
        <v>0</v>
      </c>
      <c r="E15">
        <v>0</v>
      </c>
      <c r="F15">
        <v>0</v>
      </c>
      <c r="G15">
        <v>0</v>
      </c>
      <c r="H15">
        <v>0</v>
      </c>
      <c r="I15">
        <v>1159358</v>
      </c>
      <c r="J15">
        <v>0</v>
      </c>
      <c r="K15">
        <v>0</v>
      </c>
      <c r="L15">
        <v>0</v>
      </c>
    </row>
    <row r="16" spans="1:12" x14ac:dyDescent="0.2">
      <c r="A16">
        <v>1141</v>
      </c>
      <c r="B16">
        <v>1486218</v>
      </c>
      <c r="C16">
        <v>1440015</v>
      </c>
      <c r="D16">
        <v>127079</v>
      </c>
      <c r="E16">
        <v>70977</v>
      </c>
      <c r="F16">
        <v>1263559</v>
      </c>
      <c r="G16">
        <v>22280</v>
      </c>
      <c r="H16">
        <v>42</v>
      </c>
      <c r="I16">
        <v>27097</v>
      </c>
      <c r="J16">
        <v>28249</v>
      </c>
      <c r="K16">
        <v>17954</v>
      </c>
      <c r="L16">
        <v>0</v>
      </c>
    </row>
    <row r="17" spans="1:12" x14ac:dyDescent="0.2">
      <c r="A17">
        <v>1150</v>
      </c>
      <c r="B17">
        <v>78411</v>
      </c>
      <c r="C17">
        <v>38059</v>
      </c>
      <c r="D17">
        <v>16638</v>
      </c>
      <c r="E17">
        <v>11401</v>
      </c>
      <c r="F17">
        <v>19497</v>
      </c>
      <c r="G17">
        <v>15</v>
      </c>
      <c r="H17">
        <v>0</v>
      </c>
      <c r="I17">
        <v>1909</v>
      </c>
      <c r="J17">
        <v>32633</v>
      </c>
      <c r="K17">
        <v>7719</v>
      </c>
      <c r="L17">
        <v>0</v>
      </c>
    </row>
    <row r="18" spans="1:12" x14ac:dyDescent="0.2">
      <c r="A18">
        <v>1160</v>
      </c>
      <c r="B18">
        <v>77311</v>
      </c>
      <c r="C18">
        <v>37059</v>
      </c>
      <c r="D18">
        <v>15638</v>
      </c>
      <c r="E18">
        <v>11401</v>
      </c>
      <c r="F18">
        <v>19497</v>
      </c>
      <c r="G18">
        <v>15</v>
      </c>
      <c r="H18">
        <v>0</v>
      </c>
      <c r="I18">
        <v>1909</v>
      </c>
      <c r="J18">
        <v>32533</v>
      </c>
      <c r="K18">
        <v>7719</v>
      </c>
      <c r="L18">
        <v>0</v>
      </c>
    </row>
    <row r="19" spans="1:12" x14ac:dyDescent="0.2">
      <c r="A19">
        <v>1170</v>
      </c>
      <c r="B19">
        <v>1100</v>
      </c>
      <c r="C19">
        <v>1000</v>
      </c>
      <c r="D19">
        <v>1000</v>
      </c>
      <c r="E19">
        <v>0</v>
      </c>
      <c r="F19">
        <v>0</v>
      </c>
      <c r="G19">
        <v>0</v>
      </c>
      <c r="H19">
        <v>0</v>
      </c>
      <c r="I19">
        <v>0</v>
      </c>
      <c r="J19">
        <v>100</v>
      </c>
      <c r="K19">
        <v>0</v>
      </c>
      <c r="L19">
        <v>0</v>
      </c>
    </row>
    <row r="20" spans="1:12" x14ac:dyDescent="0.2">
      <c r="A20">
        <v>1180</v>
      </c>
      <c r="B20">
        <v>4384669</v>
      </c>
      <c r="C20">
        <v>3741504</v>
      </c>
      <c r="D20">
        <v>1208551</v>
      </c>
      <c r="E20">
        <v>36</v>
      </c>
      <c r="F20">
        <v>5933</v>
      </c>
      <c r="G20">
        <v>4682</v>
      </c>
      <c r="H20">
        <v>0</v>
      </c>
      <c r="I20">
        <v>2522338</v>
      </c>
      <c r="J20">
        <v>545351</v>
      </c>
      <c r="K20">
        <v>97814</v>
      </c>
      <c r="L20">
        <v>0</v>
      </c>
    </row>
    <row r="21" spans="1:12" x14ac:dyDescent="0.2">
      <c r="A21">
        <v>1190</v>
      </c>
      <c r="B21">
        <v>894073</v>
      </c>
      <c r="C21">
        <v>400647</v>
      </c>
      <c r="D21">
        <v>241039</v>
      </c>
      <c r="E21">
        <v>0</v>
      </c>
      <c r="F21">
        <v>906</v>
      </c>
      <c r="G21">
        <v>1584</v>
      </c>
      <c r="H21">
        <v>0</v>
      </c>
      <c r="I21">
        <v>157118</v>
      </c>
      <c r="J21">
        <v>162922</v>
      </c>
      <c r="K21">
        <v>330129</v>
      </c>
      <c r="L21">
        <v>375</v>
      </c>
    </row>
    <row r="22" spans="1:12" x14ac:dyDescent="0.2">
      <c r="A22">
        <v>1200</v>
      </c>
      <c r="B22">
        <v>6586424</v>
      </c>
      <c r="C22">
        <v>6193356</v>
      </c>
      <c r="D22">
        <v>87068</v>
      </c>
      <c r="E22">
        <v>9847</v>
      </c>
      <c r="F22">
        <v>162345</v>
      </c>
      <c r="G22">
        <v>8341</v>
      </c>
      <c r="H22">
        <v>75</v>
      </c>
      <c r="I22">
        <v>5935602</v>
      </c>
      <c r="J22">
        <v>361045</v>
      </c>
      <c r="K22">
        <v>31988</v>
      </c>
      <c r="L22">
        <v>35</v>
      </c>
    </row>
    <row r="23" spans="1:12" x14ac:dyDescent="0.2">
      <c r="A23">
        <v>1210</v>
      </c>
      <c r="B23">
        <v>207661607</v>
      </c>
      <c r="C23">
        <v>176821867</v>
      </c>
      <c r="D23">
        <v>26300314</v>
      </c>
      <c r="E23">
        <v>10149644</v>
      </c>
      <c r="F23">
        <v>103017924</v>
      </c>
      <c r="G23">
        <v>10788936</v>
      </c>
      <c r="H23">
        <v>2105586</v>
      </c>
      <c r="I23">
        <v>36714693</v>
      </c>
      <c r="J23">
        <v>18381171</v>
      </c>
      <c r="K23">
        <v>12127875</v>
      </c>
      <c r="L23">
        <v>330694</v>
      </c>
    </row>
    <row r="24" spans="1:12" x14ac:dyDescent="0.2">
      <c r="A24">
        <v>1220</v>
      </c>
      <c r="B24">
        <v>18878270</v>
      </c>
      <c r="C24">
        <v>16168837</v>
      </c>
      <c r="D24">
        <v>1376099</v>
      </c>
      <c r="E24">
        <v>656980</v>
      </c>
      <c r="F24">
        <v>9064854</v>
      </c>
      <c r="G24">
        <v>1191121</v>
      </c>
      <c r="H24">
        <v>54772</v>
      </c>
      <c r="I24">
        <v>4536763</v>
      </c>
      <c r="J24">
        <v>1623271</v>
      </c>
      <c r="K24">
        <v>1073601</v>
      </c>
      <c r="L24">
        <v>12561</v>
      </c>
    </row>
    <row r="25" spans="1:12" x14ac:dyDescent="0.2">
      <c r="A25">
        <v>1230</v>
      </c>
      <c r="B25">
        <v>91409434</v>
      </c>
      <c r="C25">
        <v>75131844</v>
      </c>
      <c r="D25">
        <v>9419176</v>
      </c>
      <c r="E25">
        <v>3946167</v>
      </c>
      <c r="F25">
        <v>44621225</v>
      </c>
      <c r="G25">
        <v>2937859</v>
      </c>
      <c r="H25">
        <v>110802</v>
      </c>
      <c r="I25">
        <v>18153584</v>
      </c>
      <c r="J25">
        <v>9809668</v>
      </c>
      <c r="K25">
        <v>6395336</v>
      </c>
      <c r="L25">
        <v>72586</v>
      </c>
    </row>
    <row r="26" spans="1:12" x14ac:dyDescent="0.2">
      <c r="A26">
        <v>1240</v>
      </c>
      <c r="B26">
        <v>50755235</v>
      </c>
      <c r="C26">
        <v>42571282</v>
      </c>
      <c r="D26">
        <v>3677768</v>
      </c>
      <c r="E26">
        <v>1438475</v>
      </c>
      <c r="F26">
        <v>26545701</v>
      </c>
      <c r="G26">
        <v>3457835</v>
      </c>
      <c r="H26">
        <v>467066</v>
      </c>
      <c r="I26">
        <v>8889978</v>
      </c>
      <c r="J26">
        <v>4938191</v>
      </c>
      <c r="K26">
        <v>3068895</v>
      </c>
      <c r="L26">
        <v>176867</v>
      </c>
    </row>
    <row r="27" spans="1:12" x14ac:dyDescent="0.2">
      <c r="A27">
        <v>1250</v>
      </c>
      <c r="B27">
        <v>32496445</v>
      </c>
      <c r="C27">
        <v>27290263</v>
      </c>
      <c r="D27">
        <v>2411280</v>
      </c>
      <c r="E27">
        <v>885894</v>
      </c>
      <c r="F27">
        <v>16939363</v>
      </c>
      <c r="G27">
        <v>1940939</v>
      </c>
      <c r="H27">
        <v>172488</v>
      </c>
      <c r="I27">
        <v>5998681</v>
      </c>
      <c r="J27">
        <v>3133465</v>
      </c>
      <c r="K27">
        <v>1970404</v>
      </c>
      <c r="L27">
        <v>102313</v>
      </c>
    </row>
    <row r="28" spans="1:12" x14ac:dyDescent="0.2">
      <c r="A28">
        <v>1260</v>
      </c>
      <c r="B28">
        <v>18258790</v>
      </c>
      <c r="C28">
        <v>15281019</v>
      </c>
      <c r="D28">
        <v>1266488</v>
      </c>
      <c r="E28">
        <v>552581</v>
      </c>
      <c r="F28">
        <v>9606338</v>
      </c>
      <c r="G28">
        <v>1516896</v>
      </c>
      <c r="H28">
        <v>294578</v>
      </c>
      <c r="I28">
        <v>2891297</v>
      </c>
      <c r="J28">
        <v>1804726</v>
      </c>
      <c r="K28">
        <v>1098491</v>
      </c>
      <c r="L28">
        <v>74554</v>
      </c>
    </row>
    <row r="29" spans="1:12" x14ac:dyDescent="0.2">
      <c r="A29">
        <v>1270</v>
      </c>
      <c r="B29">
        <v>46618668</v>
      </c>
      <c r="C29">
        <v>42949904</v>
      </c>
      <c r="D29">
        <v>11827271</v>
      </c>
      <c r="E29">
        <v>4108022</v>
      </c>
      <c r="F29">
        <v>22786144</v>
      </c>
      <c r="G29">
        <v>3202121</v>
      </c>
      <c r="H29">
        <v>1472946</v>
      </c>
      <c r="I29">
        <v>5134368</v>
      </c>
      <c r="J29">
        <v>2010041</v>
      </c>
      <c r="K29">
        <v>1590043</v>
      </c>
      <c r="L29">
        <v>68680</v>
      </c>
    </row>
    <row r="30" spans="1:12" x14ac:dyDescent="0.2">
      <c r="A30">
        <v>1280</v>
      </c>
      <c r="B30">
        <v>0</v>
      </c>
      <c r="C30">
        <v>0</v>
      </c>
      <c r="D30">
        <v>0</v>
      </c>
      <c r="E30">
        <v>0</v>
      </c>
      <c r="F30">
        <v>0</v>
      </c>
      <c r="G30">
        <v>0</v>
      </c>
      <c r="H30">
        <v>0</v>
      </c>
      <c r="I30">
        <v>0</v>
      </c>
      <c r="J30">
        <v>0</v>
      </c>
      <c r="K30">
        <v>0</v>
      </c>
      <c r="L30">
        <v>0</v>
      </c>
    </row>
    <row r="31" spans="1:12" x14ac:dyDescent="0.2">
      <c r="A31">
        <v>1290</v>
      </c>
      <c r="B31">
        <v>77150482</v>
      </c>
      <c r="C31">
        <v>62675599</v>
      </c>
      <c r="D31">
        <v>8936377</v>
      </c>
      <c r="E31">
        <v>3724705</v>
      </c>
      <c r="F31">
        <v>37282914</v>
      </c>
      <c r="G31">
        <v>2613437</v>
      </c>
      <c r="H31">
        <v>82111</v>
      </c>
      <c r="I31">
        <v>13842871</v>
      </c>
      <c r="J31">
        <v>8788971</v>
      </c>
      <c r="K31">
        <v>5612706</v>
      </c>
      <c r="L31">
        <v>73206</v>
      </c>
    </row>
    <row r="32" spans="1:12" x14ac:dyDescent="0.2">
      <c r="A32">
        <v>1300</v>
      </c>
      <c r="B32">
        <v>6228137</v>
      </c>
      <c r="C32">
        <v>4691768</v>
      </c>
      <c r="D32">
        <v>866495</v>
      </c>
      <c r="E32">
        <v>327867</v>
      </c>
      <c r="F32">
        <v>2514738</v>
      </c>
      <c r="G32">
        <v>79167</v>
      </c>
      <c r="H32">
        <v>1299</v>
      </c>
      <c r="I32">
        <v>1231368</v>
      </c>
      <c r="J32">
        <v>937438</v>
      </c>
      <c r="K32">
        <v>576135</v>
      </c>
      <c r="L32">
        <v>22796</v>
      </c>
    </row>
    <row r="33" spans="1:12" x14ac:dyDescent="0.2">
      <c r="A33">
        <v>1310</v>
      </c>
      <c r="B33">
        <v>1502439816</v>
      </c>
      <c r="C33">
        <v>1277167994</v>
      </c>
      <c r="D33">
        <v>208608336</v>
      </c>
      <c r="E33">
        <v>77091044</v>
      </c>
      <c r="F33">
        <v>723508067</v>
      </c>
      <c r="G33">
        <v>64285817</v>
      </c>
      <c r="H33">
        <v>9494176</v>
      </c>
      <c r="I33">
        <v>280765774</v>
      </c>
      <c r="J33">
        <v>136671131</v>
      </c>
      <c r="K33">
        <v>81386006</v>
      </c>
      <c r="L33">
        <v>7214685</v>
      </c>
    </row>
  </sheetData>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heetViews>
  <sheetFormatPr defaultRowHeight="12.75" x14ac:dyDescent="0.2"/>
  <sheetData>
    <row r="1" spans="1:2" x14ac:dyDescent="0.2">
      <c r="A1">
        <v>1400</v>
      </c>
      <c r="B1">
        <v>4610527</v>
      </c>
    </row>
    <row r="2" spans="1:2" x14ac:dyDescent="0.2">
      <c r="A2">
        <v>1410</v>
      </c>
      <c r="B2">
        <v>759586</v>
      </c>
    </row>
    <row r="3" spans="1:2" x14ac:dyDescent="0.2">
      <c r="A3">
        <v>1420</v>
      </c>
      <c r="B3">
        <v>19914015</v>
      </c>
    </row>
    <row r="4" spans="1:2" x14ac:dyDescent="0.2">
      <c r="A4">
        <v>1430</v>
      </c>
      <c r="B4">
        <v>10221583</v>
      </c>
    </row>
    <row r="5" spans="1:2" x14ac:dyDescent="0.2">
      <c r="A5">
        <v>1440</v>
      </c>
      <c r="B5">
        <v>200701</v>
      </c>
    </row>
    <row r="6" spans="1:2" x14ac:dyDescent="0.2">
      <c r="A6">
        <v>1450</v>
      </c>
      <c r="B6">
        <v>18157</v>
      </c>
    </row>
    <row r="7" spans="1:2" x14ac:dyDescent="0.2">
      <c r="A7">
        <v>1460</v>
      </c>
      <c r="B7">
        <v>47852053</v>
      </c>
    </row>
    <row r="8" spans="1:2" x14ac:dyDescent="0.2">
      <c r="A8">
        <v>1470</v>
      </c>
      <c r="B8">
        <v>30010553</v>
      </c>
    </row>
    <row r="9" spans="1:2" x14ac:dyDescent="0.2">
      <c r="A9">
        <v>1480</v>
      </c>
      <c r="B9">
        <v>1634748</v>
      </c>
    </row>
    <row r="10" spans="1:2" x14ac:dyDescent="0.2">
      <c r="A10">
        <v>1490</v>
      </c>
      <c r="B10">
        <v>698068</v>
      </c>
    </row>
    <row r="11" spans="1:2" x14ac:dyDescent="0.2">
      <c r="A11">
        <v>1500</v>
      </c>
      <c r="B11">
        <v>5066539</v>
      </c>
    </row>
    <row r="12" spans="1:2" x14ac:dyDescent="0.2">
      <c r="A12">
        <v>1510</v>
      </c>
      <c r="B12">
        <v>3241913</v>
      </c>
    </row>
    <row r="13" spans="1:2" x14ac:dyDescent="0.2">
      <c r="A13">
        <v>1520</v>
      </c>
      <c r="B13">
        <v>9219804</v>
      </c>
    </row>
  </sheetData>
  <phoneticPr fontId="0"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workbookViewId="0"/>
  </sheetViews>
  <sheetFormatPr defaultRowHeight="12.75" x14ac:dyDescent="0.2"/>
  <sheetData>
    <row r="1" spans="1:14" x14ac:dyDescent="0.2">
      <c r="A1">
        <v>2010</v>
      </c>
      <c r="B1">
        <v>577641473</v>
      </c>
      <c r="C1">
        <v>511630333</v>
      </c>
      <c r="D1">
        <v>66011140</v>
      </c>
      <c r="E1">
        <v>511043410</v>
      </c>
      <c r="F1">
        <v>105913653</v>
      </c>
      <c r="G1">
        <v>41571993</v>
      </c>
      <c r="H1">
        <v>248299715</v>
      </c>
      <c r="I1">
        <v>22491053</v>
      </c>
      <c r="J1">
        <v>577514</v>
      </c>
      <c r="K1">
        <v>134338989</v>
      </c>
      <c r="L1">
        <v>37363608</v>
      </c>
      <c r="M1">
        <v>27892565</v>
      </c>
      <c r="N1">
        <v>1341890</v>
      </c>
    </row>
    <row r="2" spans="1:14" x14ac:dyDescent="0.2">
      <c r="A2">
        <v>2020</v>
      </c>
      <c r="B2">
        <v>167590250</v>
      </c>
      <c r="C2">
        <v>159924476</v>
      </c>
      <c r="D2">
        <v>7665774</v>
      </c>
      <c r="E2">
        <v>154403131</v>
      </c>
      <c r="F2">
        <v>33861850</v>
      </c>
      <c r="G2">
        <v>14843240</v>
      </c>
      <c r="H2">
        <v>78666023</v>
      </c>
      <c r="I2">
        <v>6641087</v>
      </c>
      <c r="J2">
        <v>5020</v>
      </c>
      <c r="K2">
        <v>35234171</v>
      </c>
      <c r="L2">
        <v>7850294</v>
      </c>
      <c r="M2">
        <v>5324225</v>
      </c>
      <c r="N2">
        <v>12600</v>
      </c>
    </row>
    <row r="3" spans="1:14" x14ac:dyDescent="0.2">
      <c r="A3">
        <v>2030</v>
      </c>
      <c r="B3">
        <v>1351</v>
      </c>
      <c r="C3">
        <v>445</v>
      </c>
      <c r="D3">
        <v>906</v>
      </c>
      <c r="E3">
        <v>1268</v>
      </c>
      <c r="F3">
        <v>608</v>
      </c>
      <c r="G3">
        <v>207</v>
      </c>
      <c r="H3">
        <v>525</v>
      </c>
      <c r="I3">
        <v>11</v>
      </c>
      <c r="J3">
        <v>0</v>
      </c>
      <c r="K3">
        <v>124</v>
      </c>
      <c r="L3">
        <v>71</v>
      </c>
      <c r="M3">
        <v>12</v>
      </c>
      <c r="N3">
        <v>0</v>
      </c>
    </row>
    <row r="4" spans="1:14" x14ac:dyDescent="0.2">
      <c r="A4">
        <v>2040</v>
      </c>
      <c r="B4">
        <v>917854</v>
      </c>
      <c r="C4">
        <v>915978</v>
      </c>
      <c r="D4">
        <v>1876</v>
      </c>
      <c r="E4">
        <v>857792</v>
      </c>
      <c r="F4">
        <v>158090</v>
      </c>
      <c r="G4">
        <v>119443</v>
      </c>
      <c r="H4">
        <v>555224</v>
      </c>
      <c r="I4">
        <v>41075</v>
      </c>
      <c r="J4">
        <v>3</v>
      </c>
      <c r="K4">
        <v>103403</v>
      </c>
      <c r="L4">
        <v>44558</v>
      </c>
      <c r="M4">
        <v>15489</v>
      </c>
      <c r="N4">
        <v>15</v>
      </c>
    </row>
    <row r="5" spans="1:14" x14ac:dyDescent="0.2">
      <c r="A5">
        <v>2050</v>
      </c>
      <c r="B5">
        <v>1121490</v>
      </c>
      <c r="C5">
        <v>1097100</v>
      </c>
      <c r="D5">
        <v>24390</v>
      </c>
      <c r="E5">
        <v>772348</v>
      </c>
      <c r="F5">
        <v>733081</v>
      </c>
      <c r="G5">
        <v>0</v>
      </c>
      <c r="H5">
        <v>0</v>
      </c>
      <c r="I5">
        <v>474</v>
      </c>
      <c r="J5">
        <v>0</v>
      </c>
      <c r="K5">
        <v>38793</v>
      </c>
      <c r="L5">
        <v>157718</v>
      </c>
      <c r="M5">
        <v>191424</v>
      </c>
      <c r="N5">
        <v>0</v>
      </c>
    </row>
    <row r="6" spans="1:14" x14ac:dyDescent="0.2">
      <c r="A6">
        <v>2060</v>
      </c>
      <c r="B6">
        <v>301695</v>
      </c>
      <c r="C6">
        <v>127049</v>
      </c>
      <c r="D6">
        <v>174646</v>
      </c>
      <c r="E6">
        <v>258574</v>
      </c>
      <c r="F6">
        <v>188365</v>
      </c>
      <c r="G6">
        <v>954</v>
      </c>
      <c r="H6">
        <v>32750</v>
      </c>
      <c r="I6">
        <v>3</v>
      </c>
      <c r="J6">
        <v>0</v>
      </c>
      <c r="K6">
        <v>37456</v>
      </c>
      <c r="L6">
        <v>33891</v>
      </c>
      <c r="M6">
        <v>9230</v>
      </c>
      <c r="N6">
        <v>0</v>
      </c>
    </row>
    <row r="7" spans="1:14" x14ac:dyDescent="0.2">
      <c r="A7">
        <v>2070</v>
      </c>
      <c r="B7">
        <v>12931</v>
      </c>
      <c r="C7">
        <v>8872</v>
      </c>
      <c r="D7">
        <v>4059</v>
      </c>
      <c r="E7">
        <v>11608</v>
      </c>
      <c r="F7">
        <v>2785</v>
      </c>
      <c r="G7">
        <v>2089</v>
      </c>
      <c r="H7">
        <v>7593</v>
      </c>
      <c r="I7">
        <v>475</v>
      </c>
      <c r="J7">
        <v>73</v>
      </c>
      <c r="K7">
        <v>755</v>
      </c>
      <c r="L7">
        <v>373</v>
      </c>
      <c r="M7">
        <v>950</v>
      </c>
      <c r="N7">
        <v>0</v>
      </c>
    </row>
    <row r="8" spans="1:14" x14ac:dyDescent="0.2">
      <c r="A8">
        <v>2080</v>
      </c>
      <c r="B8">
        <v>1056</v>
      </c>
      <c r="C8">
        <v>1056</v>
      </c>
      <c r="D8">
        <v>0</v>
      </c>
      <c r="E8">
        <v>1056</v>
      </c>
      <c r="F8">
        <v>0</v>
      </c>
      <c r="G8">
        <v>0</v>
      </c>
      <c r="H8">
        <v>0</v>
      </c>
      <c r="I8">
        <v>0</v>
      </c>
      <c r="J8">
        <v>0</v>
      </c>
      <c r="K8">
        <v>1056</v>
      </c>
      <c r="L8">
        <v>0</v>
      </c>
      <c r="M8">
        <v>0</v>
      </c>
      <c r="N8">
        <v>0</v>
      </c>
    </row>
    <row r="9" spans="1:14" x14ac:dyDescent="0.2">
      <c r="A9">
        <v>2090</v>
      </c>
      <c r="B9">
        <v>123212210</v>
      </c>
      <c r="C9">
        <v>117207387</v>
      </c>
      <c r="D9">
        <v>6004823</v>
      </c>
      <c r="E9">
        <v>113578471</v>
      </c>
      <c r="F9">
        <v>25187871</v>
      </c>
      <c r="G9">
        <v>11668992</v>
      </c>
      <c r="H9">
        <v>65171279</v>
      </c>
      <c r="I9">
        <v>6213658</v>
      </c>
      <c r="J9">
        <v>3546</v>
      </c>
      <c r="K9">
        <v>17005663</v>
      </c>
      <c r="L9">
        <v>5573607</v>
      </c>
      <c r="M9">
        <v>4049112</v>
      </c>
      <c r="N9">
        <v>11020</v>
      </c>
    </row>
    <row r="10" spans="1:14" x14ac:dyDescent="0.2">
      <c r="A10">
        <v>2091</v>
      </c>
      <c r="B10">
        <v>21296469</v>
      </c>
      <c r="C10">
        <v>20215648</v>
      </c>
      <c r="D10">
        <v>1080821</v>
      </c>
      <c r="E10">
        <v>19097265</v>
      </c>
      <c r="F10">
        <v>6608775</v>
      </c>
      <c r="G10">
        <v>2792821</v>
      </c>
      <c r="H10">
        <v>10031446</v>
      </c>
      <c r="I10">
        <v>189764</v>
      </c>
      <c r="J10">
        <v>513</v>
      </c>
      <c r="K10">
        <v>2267280</v>
      </c>
      <c r="L10">
        <v>1574514</v>
      </c>
      <c r="M10">
        <v>623898</v>
      </c>
      <c r="N10">
        <v>792</v>
      </c>
    </row>
    <row r="11" spans="1:14" x14ac:dyDescent="0.2">
      <c r="A11">
        <v>2100</v>
      </c>
      <c r="B11">
        <v>123679</v>
      </c>
      <c r="C11">
        <v>118147</v>
      </c>
      <c r="D11">
        <v>5532</v>
      </c>
      <c r="E11">
        <v>116049</v>
      </c>
      <c r="F11">
        <v>79929</v>
      </c>
      <c r="G11">
        <v>23681</v>
      </c>
      <c r="H11">
        <v>12926</v>
      </c>
      <c r="I11">
        <v>2530</v>
      </c>
      <c r="J11">
        <v>0</v>
      </c>
      <c r="K11">
        <v>20664</v>
      </c>
      <c r="L11">
        <v>2628</v>
      </c>
      <c r="M11">
        <v>4956</v>
      </c>
      <c r="N11">
        <v>46</v>
      </c>
    </row>
    <row r="12" spans="1:14" x14ac:dyDescent="0.2">
      <c r="A12">
        <v>2110</v>
      </c>
      <c r="B12">
        <v>114102</v>
      </c>
      <c r="C12">
        <v>108717</v>
      </c>
      <c r="D12">
        <v>5385</v>
      </c>
      <c r="E12">
        <v>107155</v>
      </c>
      <c r="F12">
        <v>77297</v>
      </c>
      <c r="G12">
        <v>22721</v>
      </c>
      <c r="H12">
        <v>8088</v>
      </c>
      <c r="I12">
        <v>2526</v>
      </c>
      <c r="J12">
        <v>0</v>
      </c>
      <c r="K12">
        <v>19244</v>
      </c>
      <c r="L12">
        <v>2190</v>
      </c>
      <c r="M12">
        <v>4737</v>
      </c>
      <c r="N12">
        <v>20</v>
      </c>
    </row>
    <row r="13" spans="1:14" x14ac:dyDescent="0.2">
      <c r="A13">
        <v>2120</v>
      </c>
      <c r="B13">
        <v>9577</v>
      </c>
      <c r="C13">
        <v>9430</v>
      </c>
      <c r="D13">
        <v>147</v>
      </c>
      <c r="E13">
        <v>8894</v>
      </c>
      <c r="F13">
        <v>2632</v>
      </c>
      <c r="G13">
        <v>960</v>
      </c>
      <c r="H13">
        <v>4838</v>
      </c>
      <c r="I13">
        <v>4</v>
      </c>
      <c r="J13">
        <v>0</v>
      </c>
      <c r="K13">
        <v>1420</v>
      </c>
      <c r="L13">
        <v>438</v>
      </c>
      <c r="M13">
        <v>219</v>
      </c>
      <c r="N13">
        <v>26</v>
      </c>
    </row>
    <row r="14" spans="1:14" x14ac:dyDescent="0.2">
      <c r="A14">
        <v>2130</v>
      </c>
      <c r="B14">
        <v>2794009</v>
      </c>
      <c r="C14">
        <v>2626354</v>
      </c>
      <c r="D14">
        <v>167655</v>
      </c>
      <c r="E14">
        <v>2339952</v>
      </c>
      <c r="F14">
        <v>251068</v>
      </c>
      <c r="G14">
        <v>122413</v>
      </c>
      <c r="H14">
        <v>1662390</v>
      </c>
      <c r="I14">
        <v>130087</v>
      </c>
      <c r="J14">
        <v>804</v>
      </c>
      <c r="K14">
        <v>296407</v>
      </c>
      <c r="L14">
        <v>117576</v>
      </c>
      <c r="M14">
        <v>335791</v>
      </c>
      <c r="N14">
        <v>690</v>
      </c>
    </row>
    <row r="15" spans="1:14" x14ac:dyDescent="0.2">
      <c r="A15">
        <v>2140</v>
      </c>
      <c r="B15">
        <v>1758745</v>
      </c>
      <c r="C15">
        <v>1748898</v>
      </c>
      <c r="D15">
        <v>9847</v>
      </c>
      <c r="E15">
        <v>1758745</v>
      </c>
      <c r="F15">
        <v>0</v>
      </c>
      <c r="G15">
        <v>0</v>
      </c>
      <c r="H15">
        <v>0</v>
      </c>
      <c r="I15">
        <v>0</v>
      </c>
      <c r="J15">
        <v>0</v>
      </c>
      <c r="K15">
        <v>1758745</v>
      </c>
      <c r="L15">
        <v>0</v>
      </c>
      <c r="M15">
        <v>0</v>
      </c>
      <c r="N15">
        <v>0</v>
      </c>
    </row>
    <row r="16" spans="1:14" x14ac:dyDescent="0.2">
      <c r="A16">
        <v>2141</v>
      </c>
      <c r="B16">
        <v>1230386</v>
      </c>
      <c r="C16">
        <v>1182159</v>
      </c>
      <c r="D16">
        <v>48227</v>
      </c>
      <c r="E16">
        <v>1190645</v>
      </c>
      <c r="F16">
        <v>120298</v>
      </c>
      <c r="G16">
        <v>73253</v>
      </c>
      <c r="H16">
        <v>1008829</v>
      </c>
      <c r="I16">
        <v>17971</v>
      </c>
      <c r="J16">
        <v>31</v>
      </c>
      <c r="K16">
        <v>43547</v>
      </c>
      <c r="L16">
        <v>22468</v>
      </c>
      <c r="M16">
        <v>17273</v>
      </c>
      <c r="N16">
        <v>0</v>
      </c>
    </row>
    <row r="17" spans="1:14" x14ac:dyDescent="0.2">
      <c r="A17">
        <v>2150</v>
      </c>
      <c r="B17">
        <v>49</v>
      </c>
      <c r="C17">
        <v>49</v>
      </c>
      <c r="D17">
        <v>0</v>
      </c>
      <c r="E17">
        <v>49</v>
      </c>
      <c r="F17">
        <v>0</v>
      </c>
      <c r="G17">
        <v>0</v>
      </c>
      <c r="H17">
        <v>0</v>
      </c>
      <c r="I17">
        <v>0</v>
      </c>
      <c r="J17">
        <v>0</v>
      </c>
      <c r="K17">
        <v>49</v>
      </c>
      <c r="L17">
        <v>0</v>
      </c>
      <c r="M17">
        <v>0</v>
      </c>
      <c r="N17">
        <v>0</v>
      </c>
    </row>
    <row r="18" spans="1:14" x14ac:dyDescent="0.2">
      <c r="A18">
        <v>2160</v>
      </c>
      <c r="B18">
        <v>3751319</v>
      </c>
      <c r="C18">
        <v>3723576</v>
      </c>
      <c r="D18">
        <v>27743</v>
      </c>
      <c r="E18">
        <v>3702354</v>
      </c>
      <c r="F18">
        <v>51351</v>
      </c>
      <c r="G18">
        <v>29</v>
      </c>
      <c r="H18">
        <v>19</v>
      </c>
      <c r="I18">
        <v>18957</v>
      </c>
      <c r="J18">
        <v>0</v>
      </c>
      <c r="K18">
        <v>3632027</v>
      </c>
      <c r="L18">
        <v>36661</v>
      </c>
      <c r="M18">
        <v>12304</v>
      </c>
      <c r="N18">
        <v>0</v>
      </c>
    </row>
    <row r="19" spans="1:14" x14ac:dyDescent="0.2">
      <c r="A19">
        <v>2170</v>
      </c>
      <c r="B19">
        <v>637345</v>
      </c>
      <c r="C19">
        <v>624648</v>
      </c>
      <c r="D19">
        <v>12697</v>
      </c>
      <c r="E19">
        <v>443913</v>
      </c>
      <c r="F19">
        <v>203211</v>
      </c>
      <c r="G19">
        <v>0</v>
      </c>
      <c r="H19">
        <v>567</v>
      </c>
      <c r="I19">
        <v>14735</v>
      </c>
      <c r="J19">
        <v>0</v>
      </c>
      <c r="K19">
        <v>225400</v>
      </c>
      <c r="L19">
        <v>154907</v>
      </c>
      <c r="M19">
        <v>38516</v>
      </c>
      <c r="N19">
        <v>9</v>
      </c>
    </row>
    <row r="20" spans="1:14" x14ac:dyDescent="0.2">
      <c r="A20">
        <v>2180</v>
      </c>
      <c r="B20">
        <v>10429662</v>
      </c>
      <c r="C20">
        <v>10327110</v>
      </c>
      <c r="D20">
        <v>102552</v>
      </c>
      <c r="E20">
        <v>10273042</v>
      </c>
      <c r="F20">
        <v>276418</v>
      </c>
      <c r="G20">
        <v>39358</v>
      </c>
      <c r="H20">
        <v>182475</v>
      </c>
      <c r="I20">
        <v>11347</v>
      </c>
      <c r="J20">
        <v>50</v>
      </c>
      <c r="K20">
        <v>9802802</v>
      </c>
      <c r="L20">
        <v>131322</v>
      </c>
      <c r="M20">
        <v>25270</v>
      </c>
      <c r="N20">
        <v>28</v>
      </c>
    </row>
    <row r="21" spans="1:14" x14ac:dyDescent="0.2">
      <c r="A21">
        <v>2190</v>
      </c>
      <c r="B21">
        <v>146204219</v>
      </c>
      <c r="C21">
        <v>130601956</v>
      </c>
      <c r="D21">
        <v>15602263</v>
      </c>
      <c r="E21">
        <v>127996256</v>
      </c>
      <c r="F21">
        <v>22238812</v>
      </c>
      <c r="G21">
        <v>9661162</v>
      </c>
      <c r="H21">
        <v>66044363</v>
      </c>
      <c r="I21">
        <v>6148276</v>
      </c>
      <c r="J21">
        <v>216385</v>
      </c>
      <c r="K21">
        <v>33564805</v>
      </c>
      <c r="L21">
        <v>10548533</v>
      </c>
      <c r="M21">
        <v>7564456</v>
      </c>
      <c r="N21">
        <v>94974</v>
      </c>
    </row>
    <row r="22" spans="1:14" x14ac:dyDescent="0.2">
      <c r="A22">
        <v>2200</v>
      </c>
      <c r="B22">
        <v>17064502</v>
      </c>
      <c r="C22">
        <v>15891621</v>
      </c>
      <c r="D22">
        <v>1172881</v>
      </c>
      <c r="E22">
        <v>15202407</v>
      </c>
      <c r="F22">
        <v>1615332</v>
      </c>
      <c r="G22">
        <v>852735</v>
      </c>
      <c r="H22">
        <v>7289098</v>
      </c>
      <c r="I22">
        <v>982227</v>
      </c>
      <c r="J22">
        <v>12080</v>
      </c>
      <c r="K22">
        <v>5315750</v>
      </c>
      <c r="L22">
        <v>1045788</v>
      </c>
      <c r="M22">
        <v>811212</v>
      </c>
      <c r="N22">
        <v>5095</v>
      </c>
    </row>
    <row r="23" spans="1:14" x14ac:dyDescent="0.2">
      <c r="A23">
        <v>2210</v>
      </c>
      <c r="B23">
        <v>88235705</v>
      </c>
      <c r="C23">
        <v>79361223</v>
      </c>
      <c r="D23">
        <v>8874482</v>
      </c>
      <c r="E23">
        <v>75865848</v>
      </c>
      <c r="F23">
        <v>12552240</v>
      </c>
      <c r="G23">
        <v>5594051</v>
      </c>
      <c r="H23">
        <v>40336070</v>
      </c>
      <c r="I23">
        <v>2689110</v>
      </c>
      <c r="J23">
        <v>15643</v>
      </c>
      <c r="K23">
        <v>20288428</v>
      </c>
      <c r="L23">
        <v>7422612</v>
      </c>
      <c r="M23">
        <v>4899856</v>
      </c>
      <c r="N23">
        <v>47389</v>
      </c>
    </row>
    <row r="24" spans="1:14" x14ac:dyDescent="0.2">
      <c r="A24">
        <v>2220</v>
      </c>
      <c r="B24">
        <v>11004069</v>
      </c>
      <c r="C24">
        <v>10896607</v>
      </c>
      <c r="D24">
        <v>107462</v>
      </c>
      <c r="E24">
        <v>9470906</v>
      </c>
      <c r="F24">
        <v>856013</v>
      </c>
      <c r="G24">
        <v>425801</v>
      </c>
      <c r="H24">
        <v>5251172</v>
      </c>
      <c r="I24">
        <v>725787</v>
      </c>
      <c r="J24">
        <v>3650</v>
      </c>
      <c r="K24">
        <v>2637934</v>
      </c>
      <c r="L24">
        <v>842838</v>
      </c>
      <c r="M24">
        <v>678956</v>
      </c>
      <c r="N24">
        <v>11369</v>
      </c>
    </row>
    <row r="25" spans="1:14" x14ac:dyDescent="0.2">
      <c r="A25">
        <v>2230</v>
      </c>
      <c r="B25">
        <v>2756529</v>
      </c>
      <c r="C25">
        <v>2708139</v>
      </c>
      <c r="D25">
        <v>48390</v>
      </c>
      <c r="E25">
        <v>2390309</v>
      </c>
      <c r="F25">
        <v>176091</v>
      </c>
      <c r="G25">
        <v>80466</v>
      </c>
      <c r="H25">
        <v>1200752</v>
      </c>
      <c r="I25">
        <v>238101</v>
      </c>
      <c r="J25">
        <v>289</v>
      </c>
      <c r="K25">
        <v>775365</v>
      </c>
      <c r="L25">
        <v>198392</v>
      </c>
      <c r="M25">
        <v>165629</v>
      </c>
      <c r="N25">
        <v>2199</v>
      </c>
    </row>
    <row r="26" spans="1:14" x14ac:dyDescent="0.2">
      <c r="A26">
        <v>2240</v>
      </c>
      <c r="B26">
        <v>8132747</v>
      </c>
      <c r="C26">
        <v>8076450</v>
      </c>
      <c r="D26">
        <v>56297</v>
      </c>
      <c r="E26">
        <v>6996910</v>
      </c>
      <c r="F26">
        <v>672077</v>
      </c>
      <c r="G26">
        <v>341681</v>
      </c>
      <c r="H26">
        <v>3991992</v>
      </c>
      <c r="I26">
        <v>485854</v>
      </c>
      <c r="J26">
        <v>3351</v>
      </c>
      <c r="K26">
        <v>1846987</v>
      </c>
      <c r="L26">
        <v>632448</v>
      </c>
      <c r="M26">
        <v>494656</v>
      </c>
      <c r="N26">
        <v>8733</v>
      </c>
    </row>
    <row r="27" spans="1:14" x14ac:dyDescent="0.2">
      <c r="A27">
        <v>2250</v>
      </c>
      <c r="B27">
        <v>29899943</v>
      </c>
      <c r="C27">
        <v>24452505</v>
      </c>
      <c r="D27">
        <v>5447438</v>
      </c>
      <c r="E27">
        <v>27457095</v>
      </c>
      <c r="F27">
        <v>7215227</v>
      </c>
      <c r="G27">
        <v>2788575</v>
      </c>
      <c r="H27">
        <v>13168023</v>
      </c>
      <c r="I27">
        <v>1751152</v>
      </c>
      <c r="J27">
        <v>185012</v>
      </c>
      <c r="K27">
        <v>5322693</v>
      </c>
      <c r="L27">
        <v>1237295</v>
      </c>
      <c r="M27">
        <v>1174432</v>
      </c>
      <c r="N27">
        <v>31121</v>
      </c>
    </row>
    <row r="28" spans="1:14" x14ac:dyDescent="0.2">
      <c r="A28">
        <v>2260</v>
      </c>
      <c r="B28">
        <v>76649724</v>
      </c>
      <c r="C28">
        <v>67142464</v>
      </c>
      <c r="D28">
        <v>9507260</v>
      </c>
      <c r="E28">
        <v>65795589</v>
      </c>
      <c r="F28">
        <v>12726412</v>
      </c>
      <c r="G28">
        <v>5375903</v>
      </c>
      <c r="H28">
        <v>34595166</v>
      </c>
      <c r="I28">
        <v>2343590</v>
      </c>
      <c r="J28">
        <v>13145</v>
      </c>
      <c r="K28">
        <v>16130421</v>
      </c>
      <c r="L28">
        <v>6546847</v>
      </c>
      <c r="M28">
        <v>4255854</v>
      </c>
      <c r="N28">
        <v>51434</v>
      </c>
    </row>
    <row r="29" spans="1:14" x14ac:dyDescent="0.2">
      <c r="A29">
        <v>2270</v>
      </c>
      <c r="B29">
        <v>11734660</v>
      </c>
      <c r="C29">
        <v>7398563</v>
      </c>
      <c r="D29">
        <v>4336097</v>
      </c>
      <c r="E29">
        <v>9917335</v>
      </c>
      <c r="F29">
        <v>3612539</v>
      </c>
      <c r="G29">
        <v>1411894</v>
      </c>
      <c r="H29">
        <v>4047749</v>
      </c>
      <c r="I29">
        <v>116770</v>
      </c>
      <c r="J29">
        <v>1090</v>
      </c>
      <c r="K29">
        <v>2140277</v>
      </c>
      <c r="L29">
        <v>1139259</v>
      </c>
      <c r="M29">
        <v>658877</v>
      </c>
      <c r="N29">
        <v>19189</v>
      </c>
    </row>
    <row r="30" spans="1:14" x14ac:dyDescent="0.2">
      <c r="A30">
        <v>2300</v>
      </c>
      <c r="B30">
        <v>1304627750</v>
      </c>
      <c r="C30">
        <v>1178126960</v>
      </c>
      <c r="D30">
        <v>126500790</v>
      </c>
      <c r="E30">
        <v>1161058376</v>
      </c>
      <c r="F30">
        <v>235382025</v>
      </c>
      <c r="G30">
        <v>97814422</v>
      </c>
      <c r="H30">
        <v>581569072</v>
      </c>
      <c r="I30">
        <v>51256624</v>
      </c>
      <c r="J30">
        <v>1038199</v>
      </c>
      <c r="K30">
        <v>292850655</v>
      </c>
      <c r="L30">
        <v>82680836</v>
      </c>
      <c r="M30">
        <v>59249899</v>
      </c>
      <c r="N30">
        <v>1638639</v>
      </c>
    </row>
  </sheetData>
  <phoneticPr fontId="0"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defaultRowHeight="12.75" x14ac:dyDescent="0.2"/>
  <sheetData>
    <row r="1" spans="1:2" x14ac:dyDescent="0.2">
      <c r="A1">
        <v>2400</v>
      </c>
      <c r="B1">
        <v>7039888</v>
      </c>
    </row>
    <row r="2" spans="1:2" x14ac:dyDescent="0.2">
      <c r="A2">
        <v>2410</v>
      </c>
      <c r="B2">
        <v>1130387</v>
      </c>
    </row>
    <row r="3" spans="1:2" x14ac:dyDescent="0.2">
      <c r="A3">
        <v>2420</v>
      </c>
      <c r="B3">
        <v>15577865</v>
      </c>
    </row>
    <row r="4" spans="1:2" x14ac:dyDescent="0.2">
      <c r="A4">
        <v>2430</v>
      </c>
      <c r="B4">
        <v>7024861</v>
      </c>
    </row>
    <row r="5" spans="1:2" x14ac:dyDescent="0.2">
      <c r="A5">
        <v>2440</v>
      </c>
      <c r="B5">
        <v>83617</v>
      </c>
    </row>
    <row r="6" spans="1:2" x14ac:dyDescent="0.2">
      <c r="A6">
        <v>2450</v>
      </c>
      <c r="B6">
        <v>8008</v>
      </c>
    </row>
    <row r="7" spans="1:2" x14ac:dyDescent="0.2">
      <c r="A7">
        <v>2460</v>
      </c>
      <c r="B7">
        <v>65224799</v>
      </c>
    </row>
    <row r="8" spans="1:2" x14ac:dyDescent="0.2">
      <c r="A8">
        <v>2470</v>
      </c>
      <c r="B8">
        <v>36294865</v>
      </c>
    </row>
    <row r="9" spans="1:2" x14ac:dyDescent="0.2">
      <c r="A9">
        <v>2480</v>
      </c>
      <c r="B9">
        <v>2517186</v>
      </c>
    </row>
    <row r="10" spans="1:2" x14ac:dyDescent="0.2">
      <c r="A10">
        <v>2490</v>
      </c>
      <c r="B10">
        <v>812857</v>
      </c>
    </row>
    <row r="11" spans="1:2" x14ac:dyDescent="0.2">
      <c r="A11">
        <v>2500</v>
      </c>
      <c r="B11">
        <v>8265573</v>
      </c>
    </row>
    <row r="12" spans="1:2" x14ac:dyDescent="0.2">
      <c r="A12">
        <v>2510</v>
      </c>
      <c r="B12">
        <v>4049111</v>
      </c>
    </row>
    <row r="13" spans="1:2" x14ac:dyDescent="0.2">
      <c r="A13">
        <v>2520</v>
      </c>
      <c r="B13">
        <v>3435492</v>
      </c>
    </row>
    <row r="14" spans="1:2" x14ac:dyDescent="0.2">
      <c r="A14">
        <v>2530</v>
      </c>
      <c r="B14">
        <v>5496242</v>
      </c>
    </row>
    <row r="15" spans="1:2" x14ac:dyDescent="0.2">
      <c r="A15">
        <v>2540</v>
      </c>
      <c r="B15">
        <v>3541822</v>
      </c>
    </row>
    <row r="16" spans="1:2" x14ac:dyDescent="0.2">
      <c r="A16">
        <v>2600</v>
      </c>
      <c r="B16">
        <v>75763911</v>
      </c>
    </row>
    <row r="17" spans="1:2" x14ac:dyDescent="0.2">
      <c r="A17">
        <v>2610</v>
      </c>
      <c r="B17">
        <v>6290259</v>
      </c>
    </row>
  </sheetData>
  <phoneticPr fontId="0"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workbookViewId="0"/>
  </sheetViews>
  <sheetFormatPr defaultRowHeight="12.75" x14ac:dyDescent="0.2"/>
  <sheetData>
    <row r="1" spans="1:14" x14ac:dyDescent="0.2">
      <c r="A1">
        <v>3010</v>
      </c>
      <c r="B1">
        <v>21020986</v>
      </c>
      <c r="C1">
        <v>3469475</v>
      </c>
      <c r="D1">
        <v>7820870</v>
      </c>
      <c r="E1">
        <v>373205</v>
      </c>
      <c r="F1">
        <v>564758</v>
      </c>
      <c r="G1">
        <v>231539</v>
      </c>
      <c r="H1">
        <v>403923</v>
      </c>
      <c r="I1">
        <v>1928500</v>
      </c>
      <c r="J1">
        <v>1321014</v>
      </c>
      <c r="K1">
        <v>2372328</v>
      </c>
      <c r="L1">
        <v>133369</v>
      </c>
      <c r="M1">
        <v>504381</v>
      </c>
      <c r="N1">
        <v>9578</v>
      </c>
    </row>
    <row r="2" spans="1:14" x14ac:dyDescent="0.2">
      <c r="A2">
        <v>3020</v>
      </c>
      <c r="B2">
        <v>7111204</v>
      </c>
      <c r="C2">
        <v>711274</v>
      </c>
      <c r="D2">
        <v>3356894</v>
      </c>
      <c r="E2">
        <v>169117</v>
      </c>
      <c r="F2">
        <v>175470</v>
      </c>
      <c r="G2">
        <v>129690</v>
      </c>
      <c r="H2">
        <v>56289</v>
      </c>
      <c r="I2">
        <v>1185714</v>
      </c>
      <c r="J2">
        <v>280</v>
      </c>
      <c r="K2">
        <v>489488</v>
      </c>
      <c r="L2">
        <v>80968</v>
      </c>
      <c r="M2">
        <v>300194</v>
      </c>
      <c r="N2">
        <v>6460</v>
      </c>
    </row>
    <row r="3" spans="1:14" x14ac:dyDescent="0.2">
      <c r="A3">
        <v>3030</v>
      </c>
      <c r="B3">
        <v>4956134</v>
      </c>
      <c r="C3">
        <v>457966</v>
      </c>
      <c r="D3">
        <v>953375</v>
      </c>
      <c r="E3">
        <v>63819</v>
      </c>
      <c r="F3">
        <v>100459</v>
      </c>
      <c r="G3">
        <v>31290</v>
      </c>
      <c r="H3">
        <v>27724</v>
      </c>
      <c r="I3">
        <v>263254</v>
      </c>
      <c r="J3">
        <v>1217974</v>
      </c>
      <c r="K3">
        <v>1726966</v>
      </c>
      <c r="L3">
        <v>47421</v>
      </c>
      <c r="M3">
        <v>0</v>
      </c>
      <c r="N3">
        <v>0</v>
      </c>
    </row>
    <row r="4" spans="1:14" x14ac:dyDescent="0.2">
      <c r="A4">
        <v>3040</v>
      </c>
      <c r="B4">
        <v>8953648</v>
      </c>
      <c r="C4">
        <v>2300235</v>
      </c>
      <c r="D4">
        <v>3510601</v>
      </c>
      <c r="E4">
        <v>140269</v>
      </c>
      <c r="F4">
        <v>288829</v>
      </c>
      <c r="G4">
        <v>70559</v>
      </c>
      <c r="H4">
        <v>319910</v>
      </c>
      <c r="I4">
        <v>479532</v>
      </c>
      <c r="J4">
        <v>102760</v>
      </c>
      <c r="K4">
        <v>155874</v>
      </c>
      <c r="L4">
        <v>4980</v>
      </c>
      <c r="M4">
        <v>204187</v>
      </c>
      <c r="N4">
        <v>3118</v>
      </c>
    </row>
    <row r="5" spans="1:14" x14ac:dyDescent="0.2">
      <c r="A5">
        <v>3041</v>
      </c>
      <c r="B5">
        <v>2104550</v>
      </c>
      <c r="C5">
        <v>443385</v>
      </c>
      <c r="D5">
        <v>1192028</v>
      </c>
      <c r="E5">
        <v>40042</v>
      </c>
      <c r="F5">
        <v>132526</v>
      </c>
      <c r="G5">
        <v>47526</v>
      </c>
      <c r="H5">
        <v>24671</v>
      </c>
      <c r="I5">
        <v>9587</v>
      </c>
      <c r="J5">
        <v>0</v>
      </c>
      <c r="K5">
        <v>0</v>
      </c>
      <c r="L5">
        <v>1827</v>
      </c>
      <c r="M5">
        <v>0</v>
      </c>
      <c r="N5">
        <v>4</v>
      </c>
    </row>
    <row r="6" spans="1:14" x14ac:dyDescent="0.2">
      <c r="A6">
        <v>3050</v>
      </c>
      <c r="B6">
        <v>137117</v>
      </c>
      <c r="C6">
        <v>34131</v>
      </c>
      <c r="D6">
        <v>95187</v>
      </c>
      <c r="E6">
        <v>77</v>
      </c>
      <c r="F6">
        <v>2720</v>
      </c>
      <c r="G6">
        <v>750</v>
      </c>
      <c r="H6">
        <v>333</v>
      </c>
      <c r="I6">
        <v>9</v>
      </c>
      <c r="J6">
        <v>0</v>
      </c>
      <c r="K6">
        <v>0</v>
      </c>
      <c r="L6">
        <v>2440</v>
      </c>
      <c r="M6">
        <v>0</v>
      </c>
      <c r="N6">
        <v>0</v>
      </c>
    </row>
    <row r="7" spans="1:14" x14ac:dyDescent="0.2">
      <c r="A7">
        <v>3060</v>
      </c>
      <c r="B7">
        <v>18994913</v>
      </c>
      <c r="C7">
        <v>2784348</v>
      </c>
      <c r="D7">
        <v>5355409</v>
      </c>
      <c r="E7">
        <v>192531</v>
      </c>
      <c r="F7">
        <v>651255</v>
      </c>
      <c r="G7">
        <v>166849</v>
      </c>
      <c r="H7">
        <v>243789</v>
      </c>
      <c r="I7">
        <v>1784916</v>
      </c>
      <c r="J7">
        <v>269553</v>
      </c>
      <c r="K7">
        <v>6194379</v>
      </c>
      <c r="L7">
        <v>456549</v>
      </c>
      <c r="M7">
        <v>54246</v>
      </c>
      <c r="N7">
        <v>2082</v>
      </c>
    </row>
    <row r="8" spans="1:14" x14ac:dyDescent="0.2">
      <c r="A8">
        <v>3070</v>
      </c>
      <c r="B8">
        <v>8984271</v>
      </c>
      <c r="C8">
        <v>545880</v>
      </c>
      <c r="D8">
        <v>1190242</v>
      </c>
      <c r="E8">
        <v>42455</v>
      </c>
      <c r="F8">
        <v>215889</v>
      </c>
      <c r="G8">
        <v>46725</v>
      </c>
      <c r="H8">
        <v>25879</v>
      </c>
      <c r="I8">
        <v>1537424</v>
      </c>
      <c r="J8">
        <v>30150</v>
      </c>
      <c r="K8">
        <v>5083228</v>
      </c>
      <c r="L8">
        <v>177421</v>
      </c>
      <c r="M8">
        <v>524</v>
      </c>
      <c r="N8">
        <v>16</v>
      </c>
    </row>
    <row r="9" spans="1:14" x14ac:dyDescent="0.2">
      <c r="A9">
        <v>3080</v>
      </c>
      <c r="B9">
        <v>5452225</v>
      </c>
      <c r="C9">
        <v>1747214</v>
      </c>
      <c r="D9">
        <v>2307484</v>
      </c>
      <c r="E9">
        <v>63211</v>
      </c>
      <c r="F9">
        <v>293810</v>
      </c>
      <c r="G9">
        <v>43373</v>
      </c>
      <c r="H9">
        <v>98849</v>
      </c>
      <c r="I9">
        <v>44400</v>
      </c>
      <c r="J9">
        <v>238728</v>
      </c>
      <c r="K9">
        <v>88205</v>
      </c>
      <c r="L9">
        <v>19649</v>
      </c>
      <c r="M9">
        <v>30116</v>
      </c>
      <c r="N9">
        <v>1092</v>
      </c>
    </row>
    <row r="10" spans="1:14" x14ac:dyDescent="0.2">
      <c r="A10">
        <v>3081</v>
      </c>
      <c r="B10">
        <v>1388336</v>
      </c>
      <c r="C10">
        <v>336111</v>
      </c>
      <c r="D10">
        <v>755481</v>
      </c>
      <c r="E10">
        <v>26894</v>
      </c>
      <c r="F10">
        <v>117406</v>
      </c>
      <c r="G10">
        <v>35751</v>
      </c>
      <c r="H10">
        <v>13269</v>
      </c>
      <c r="I10">
        <v>17461</v>
      </c>
      <c r="J10">
        <v>16</v>
      </c>
      <c r="K10">
        <v>165</v>
      </c>
      <c r="L10">
        <v>6663</v>
      </c>
      <c r="M10">
        <v>0</v>
      </c>
      <c r="N10">
        <v>127</v>
      </c>
    </row>
    <row r="11" spans="1:14" x14ac:dyDescent="0.2">
      <c r="A11">
        <v>3082</v>
      </c>
      <c r="B11">
        <v>195570</v>
      </c>
      <c r="C11">
        <v>13715</v>
      </c>
      <c r="D11">
        <v>162309</v>
      </c>
      <c r="E11">
        <v>207</v>
      </c>
      <c r="F11">
        <v>3749</v>
      </c>
      <c r="G11">
        <v>987</v>
      </c>
      <c r="H11">
        <v>298</v>
      </c>
      <c r="I11">
        <v>760</v>
      </c>
      <c r="J11">
        <v>0</v>
      </c>
      <c r="K11">
        <v>0</v>
      </c>
      <c r="L11">
        <v>6228</v>
      </c>
      <c r="M11">
        <v>0</v>
      </c>
      <c r="N11">
        <v>0</v>
      </c>
    </row>
    <row r="12" spans="1:14" x14ac:dyDescent="0.2">
      <c r="A12">
        <v>3090</v>
      </c>
      <c r="B12">
        <v>79298954</v>
      </c>
      <c r="C12">
        <v>12843734</v>
      </c>
      <c r="D12">
        <v>26699880</v>
      </c>
      <c r="E12">
        <v>1111827</v>
      </c>
      <c r="F12">
        <v>2546871</v>
      </c>
      <c r="G12">
        <v>805039</v>
      </c>
      <c r="H12">
        <v>1214934</v>
      </c>
      <c r="I12">
        <v>7251557</v>
      </c>
      <c r="J12">
        <v>3180475</v>
      </c>
      <c r="K12">
        <v>16110633</v>
      </c>
      <c r="L12">
        <v>937515</v>
      </c>
      <c r="M12">
        <v>1093648</v>
      </c>
      <c r="N12">
        <v>22477</v>
      </c>
    </row>
  </sheetData>
  <phoneticPr fontId="0"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H27" sqref="H27"/>
    </sheetView>
  </sheetViews>
  <sheetFormatPr defaultRowHeight="12.75" x14ac:dyDescent="0.2"/>
  <sheetData>
    <row r="1" spans="1:6" x14ac:dyDescent="0.2">
      <c r="A1">
        <v>4010</v>
      </c>
      <c r="B1">
        <v>77265342</v>
      </c>
      <c r="C1">
        <v>61289925</v>
      </c>
      <c r="D1">
        <v>3358934</v>
      </c>
      <c r="E1">
        <v>879658</v>
      </c>
      <c r="F1">
        <v>11736825</v>
      </c>
    </row>
    <row r="2" spans="1:6" x14ac:dyDescent="0.2">
      <c r="A2">
        <v>4020</v>
      </c>
      <c r="B2">
        <v>50685594</v>
      </c>
      <c r="C2">
        <v>39038287</v>
      </c>
      <c r="D2">
        <v>2741713</v>
      </c>
      <c r="E2">
        <v>690467</v>
      </c>
      <c r="F2">
        <v>8215127</v>
      </c>
    </row>
    <row r="3" spans="1:6" x14ac:dyDescent="0.2">
      <c r="A3">
        <v>4030</v>
      </c>
      <c r="B3">
        <v>301575</v>
      </c>
      <c r="C3">
        <v>249460</v>
      </c>
      <c r="D3">
        <v>3741</v>
      </c>
      <c r="E3">
        <v>2555</v>
      </c>
      <c r="F3">
        <v>45819</v>
      </c>
    </row>
    <row r="4" spans="1:6" x14ac:dyDescent="0.2">
      <c r="A4">
        <v>4040</v>
      </c>
      <c r="B4">
        <v>26278173</v>
      </c>
      <c r="C4">
        <v>22002178</v>
      </c>
      <c r="D4">
        <v>613480</v>
      </c>
      <c r="E4">
        <v>186636</v>
      </c>
      <c r="F4">
        <v>3475879</v>
      </c>
    </row>
    <row r="5" spans="1:6" x14ac:dyDescent="0.2">
      <c r="A5">
        <v>4041</v>
      </c>
      <c r="B5">
        <v>7881034</v>
      </c>
      <c r="C5">
        <v>6583134</v>
      </c>
      <c r="D5">
        <v>198376</v>
      </c>
      <c r="E5">
        <v>59226</v>
      </c>
      <c r="F5">
        <v>1040298</v>
      </c>
    </row>
    <row r="6" spans="1:6" x14ac:dyDescent="0.2">
      <c r="A6">
        <v>4050</v>
      </c>
      <c r="B6">
        <v>481230</v>
      </c>
      <c r="C6">
        <v>386767</v>
      </c>
      <c r="D6">
        <v>25112</v>
      </c>
      <c r="E6">
        <v>3809</v>
      </c>
      <c r="F6">
        <v>65542</v>
      </c>
    </row>
    <row r="7" spans="1:6" x14ac:dyDescent="0.2">
      <c r="A7">
        <v>4060</v>
      </c>
      <c r="B7">
        <v>28447804</v>
      </c>
      <c r="C7">
        <v>22929873</v>
      </c>
      <c r="D7">
        <v>1189598</v>
      </c>
      <c r="E7">
        <v>269781</v>
      </c>
      <c r="F7">
        <v>4058552</v>
      </c>
    </row>
    <row r="8" spans="1:6" x14ac:dyDescent="0.2">
      <c r="A8">
        <v>4070</v>
      </c>
      <c r="B8">
        <v>109145</v>
      </c>
      <c r="C8">
        <v>88674</v>
      </c>
      <c r="D8">
        <v>3253</v>
      </c>
      <c r="E8">
        <v>1128</v>
      </c>
      <c r="F8">
        <v>16090</v>
      </c>
    </row>
    <row r="9" spans="1:6" x14ac:dyDescent="0.2">
      <c r="A9">
        <v>4080</v>
      </c>
      <c r="B9">
        <v>4796559</v>
      </c>
      <c r="C9">
        <v>4030464</v>
      </c>
      <c r="D9">
        <v>119360</v>
      </c>
      <c r="E9">
        <v>34212</v>
      </c>
      <c r="F9">
        <v>612523</v>
      </c>
    </row>
    <row r="10" spans="1:6" x14ac:dyDescent="0.2">
      <c r="A10">
        <v>4081</v>
      </c>
      <c r="B10">
        <v>2203777</v>
      </c>
      <c r="C10">
        <v>1862917</v>
      </c>
      <c r="D10">
        <v>66385</v>
      </c>
      <c r="E10">
        <v>15261</v>
      </c>
      <c r="F10">
        <v>259214</v>
      </c>
    </row>
    <row r="11" spans="1:6" x14ac:dyDescent="0.2">
      <c r="A11">
        <v>4082</v>
      </c>
      <c r="B11">
        <v>164822</v>
      </c>
      <c r="C11">
        <v>129436</v>
      </c>
      <c r="D11">
        <v>7253</v>
      </c>
      <c r="E11">
        <v>1946</v>
      </c>
      <c r="F11">
        <v>26187</v>
      </c>
    </row>
    <row r="12" spans="1:6" x14ac:dyDescent="0.2">
      <c r="A12">
        <v>4090</v>
      </c>
      <c r="B12">
        <v>198615055</v>
      </c>
      <c r="C12">
        <v>158591115</v>
      </c>
      <c r="D12">
        <v>8327205</v>
      </c>
      <c r="E12">
        <v>2144679</v>
      </c>
      <c r="F12">
        <v>29552056</v>
      </c>
    </row>
  </sheetData>
  <phoneticPr fontId="0"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heetViews>
  <sheetFormatPr defaultRowHeight="12.75" x14ac:dyDescent="0.2"/>
  <sheetData>
    <row r="1" spans="1:6" x14ac:dyDescent="0.2">
      <c r="A1">
        <v>5010</v>
      </c>
      <c r="B1">
        <v>116043547</v>
      </c>
      <c r="C1">
        <v>8331989</v>
      </c>
      <c r="D1">
        <v>590862</v>
      </c>
      <c r="E1">
        <v>10947088</v>
      </c>
      <c r="F1">
        <v>256656</v>
      </c>
    </row>
    <row r="2" spans="1:6" x14ac:dyDescent="0.2">
      <c r="A2">
        <v>5020</v>
      </c>
      <c r="B2">
        <v>45505947</v>
      </c>
      <c r="C2">
        <v>3254491</v>
      </c>
      <c r="D2">
        <v>240565</v>
      </c>
      <c r="E2">
        <v>4469067</v>
      </c>
      <c r="F2">
        <v>176196</v>
      </c>
    </row>
    <row r="3" spans="1:6" x14ac:dyDescent="0.2">
      <c r="A3">
        <v>5030</v>
      </c>
      <c r="B3">
        <v>24523945</v>
      </c>
      <c r="C3">
        <v>2138933</v>
      </c>
      <c r="D3">
        <v>114354</v>
      </c>
      <c r="E3">
        <v>2310694</v>
      </c>
      <c r="F3">
        <v>932</v>
      </c>
    </row>
    <row r="4" spans="1:6" x14ac:dyDescent="0.2">
      <c r="A4">
        <v>5040</v>
      </c>
      <c r="B4">
        <v>40736</v>
      </c>
      <c r="C4">
        <v>3449</v>
      </c>
      <c r="D4">
        <v>334</v>
      </c>
      <c r="E4">
        <v>4805</v>
      </c>
      <c r="F4">
        <v>0</v>
      </c>
    </row>
    <row r="5" spans="1:6" x14ac:dyDescent="0.2">
      <c r="A5">
        <v>5050</v>
      </c>
      <c r="B5">
        <v>2173352</v>
      </c>
      <c r="C5">
        <v>200888</v>
      </c>
      <c r="D5">
        <v>11505</v>
      </c>
      <c r="E5">
        <v>237380</v>
      </c>
      <c r="F5">
        <v>318</v>
      </c>
    </row>
    <row r="6" spans="1:6" x14ac:dyDescent="0.2">
      <c r="A6">
        <v>5060</v>
      </c>
      <c r="B6">
        <v>0</v>
      </c>
      <c r="C6">
        <v>0</v>
      </c>
      <c r="D6">
        <v>0</v>
      </c>
      <c r="E6">
        <v>332</v>
      </c>
      <c r="F6">
        <v>0</v>
      </c>
    </row>
    <row r="7" spans="1:6" x14ac:dyDescent="0.2">
      <c r="A7">
        <v>5070</v>
      </c>
      <c r="B7">
        <v>21933304</v>
      </c>
      <c r="C7">
        <v>1890927</v>
      </c>
      <c r="D7">
        <v>99159</v>
      </c>
      <c r="E7">
        <v>2008844</v>
      </c>
      <c r="F7">
        <v>0</v>
      </c>
    </row>
    <row r="8" spans="1:6" x14ac:dyDescent="0.2">
      <c r="A8">
        <v>5080</v>
      </c>
      <c r="B8">
        <v>376553</v>
      </c>
      <c r="C8">
        <v>43669</v>
      </c>
      <c r="D8">
        <v>3356</v>
      </c>
      <c r="E8">
        <v>59333</v>
      </c>
      <c r="F8">
        <v>614</v>
      </c>
    </row>
    <row r="9" spans="1:6" x14ac:dyDescent="0.2">
      <c r="A9">
        <v>5090</v>
      </c>
      <c r="B9">
        <v>46013655</v>
      </c>
      <c r="C9">
        <v>2938565</v>
      </c>
      <c r="D9">
        <v>235943</v>
      </c>
      <c r="E9">
        <v>4167327</v>
      </c>
      <c r="F9">
        <v>79528</v>
      </c>
    </row>
    <row r="10" spans="1:6" x14ac:dyDescent="0.2">
      <c r="A10">
        <v>5100</v>
      </c>
      <c r="B10">
        <v>23238987</v>
      </c>
      <c r="C10">
        <v>1673926</v>
      </c>
      <c r="D10">
        <v>124971</v>
      </c>
      <c r="E10">
        <v>2108948</v>
      </c>
      <c r="F10">
        <v>69895</v>
      </c>
    </row>
    <row r="11" spans="1:6" x14ac:dyDescent="0.2">
      <c r="A11">
        <v>5101</v>
      </c>
      <c r="B11">
        <v>7858160</v>
      </c>
      <c r="C11">
        <v>553735</v>
      </c>
      <c r="D11">
        <v>51839</v>
      </c>
      <c r="E11">
        <v>794067</v>
      </c>
      <c r="F11">
        <v>3175</v>
      </c>
    </row>
    <row r="12" spans="1:6" x14ac:dyDescent="0.2">
      <c r="A12">
        <v>5110</v>
      </c>
      <c r="B12">
        <v>318567037</v>
      </c>
      <c r="C12">
        <v>9817216</v>
      </c>
      <c r="D12">
        <v>3212644</v>
      </c>
      <c r="E12">
        <v>58565794</v>
      </c>
      <c r="F12">
        <v>567418</v>
      </c>
    </row>
    <row r="13" spans="1:6" x14ac:dyDescent="0.2">
      <c r="A13">
        <v>5120</v>
      </c>
      <c r="B13">
        <v>70746154</v>
      </c>
      <c r="C13">
        <v>1812120</v>
      </c>
      <c r="D13">
        <v>689840</v>
      </c>
      <c r="E13">
        <v>11921177</v>
      </c>
      <c r="F13">
        <v>172055</v>
      </c>
    </row>
    <row r="14" spans="1:6" x14ac:dyDescent="0.2">
      <c r="A14">
        <v>5130</v>
      </c>
      <c r="B14">
        <v>77593</v>
      </c>
      <c r="C14">
        <v>2809</v>
      </c>
      <c r="D14">
        <v>1471</v>
      </c>
      <c r="E14">
        <v>25269</v>
      </c>
      <c r="F14">
        <v>0</v>
      </c>
    </row>
    <row r="15" spans="1:6" x14ac:dyDescent="0.2">
      <c r="A15">
        <v>5140</v>
      </c>
      <c r="B15">
        <v>7035204</v>
      </c>
      <c r="C15">
        <v>136242</v>
      </c>
      <c r="D15">
        <v>86123</v>
      </c>
      <c r="E15">
        <v>1528610</v>
      </c>
      <c r="F15">
        <v>525</v>
      </c>
    </row>
    <row r="16" spans="1:6" x14ac:dyDescent="0.2">
      <c r="A16">
        <v>5150</v>
      </c>
      <c r="B16">
        <v>0</v>
      </c>
      <c r="C16">
        <v>0</v>
      </c>
      <c r="D16">
        <v>97</v>
      </c>
      <c r="E16">
        <v>731</v>
      </c>
      <c r="F16">
        <v>0</v>
      </c>
    </row>
    <row r="17" spans="1:6" x14ac:dyDescent="0.2">
      <c r="A17">
        <v>5160</v>
      </c>
      <c r="B17">
        <v>62750644</v>
      </c>
      <c r="C17">
        <v>1637410</v>
      </c>
      <c r="D17">
        <v>587041</v>
      </c>
      <c r="E17">
        <v>10112520</v>
      </c>
      <c r="F17">
        <v>3</v>
      </c>
    </row>
    <row r="18" spans="1:6" x14ac:dyDescent="0.2">
      <c r="A18">
        <v>5170</v>
      </c>
      <c r="B18">
        <v>882713</v>
      </c>
      <c r="C18">
        <v>35659</v>
      </c>
      <c r="D18">
        <v>15108</v>
      </c>
      <c r="E18">
        <v>254047</v>
      </c>
      <c r="F18">
        <v>171527</v>
      </c>
    </row>
    <row r="19" spans="1:6" x14ac:dyDescent="0.2">
      <c r="A19">
        <v>5180</v>
      </c>
      <c r="B19">
        <v>99249052</v>
      </c>
      <c r="C19">
        <v>2335437</v>
      </c>
      <c r="D19">
        <v>1031769</v>
      </c>
      <c r="E19">
        <v>18171141</v>
      </c>
      <c r="F19">
        <v>88809</v>
      </c>
    </row>
    <row r="20" spans="1:6" x14ac:dyDescent="0.2">
      <c r="A20">
        <v>5190</v>
      </c>
      <c r="B20">
        <v>60375392</v>
      </c>
      <c r="C20">
        <v>1856864</v>
      </c>
      <c r="D20">
        <v>648647</v>
      </c>
      <c r="E20">
        <v>11531331</v>
      </c>
      <c r="F20">
        <v>67794</v>
      </c>
    </row>
    <row r="21" spans="1:6" x14ac:dyDescent="0.2">
      <c r="A21">
        <v>5191</v>
      </c>
      <c r="B21">
        <v>21008164</v>
      </c>
      <c r="C21">
        <v>563551</v>
      </c>
      <c r="D21">
        <v>252047</v>
      </c>
      <c r="E21">
        <v>4545706</v>
      </c>
      <c r="F21">
        <v>2973</v>
      </c>
    </row>
    <row r="22" spans="1:6" x14ac:dyDescent="0.2">
      <c r="A22">
        <v>5200</v>
      </c>
      <c r="B22">
        <v>928400139</v>
      </c>
      <c r="C22">
        <v>39227880</v>
      </c>
      <c r="D22">
        <v>7997675</v>
      </c>
      <c r="E22">
        <v>143764211</v>
      </c>
      <c r="F22">
        <v>1658418</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1</vt:i4>
      </vt:variant>
    </vt:vector>
  </HeadingPairs>
  <TitlesOfParts>
    <vt:vector size="12" baseType="lpstr">
      <vt:lpstr>Параметры</vt:lpstr>
      <vt:lpstr>Недоимка_Переплата</vt:lpstr>
      <vt:lpstr>hidden1</vt:lpstr>
      <vt:lpstr>hidden2</vt:lpstr>
      <vt:lpstr>hidden3</vt:lpstr>
      <vt:lpstr>hidden4</vt:lpstr>
      <vt:lpstr>hidden5</vt:lpstr>
      <vt:lpstr>hidden6</vt:lpstr>
      <vt:lpstr>hidden7</vt:lpstr>
      <vt:lpstr>hidden8</vt:lpstr>
      <vt:lpstr>hidden9</vt:lpstr>
      <vt:lpstr>Недоимка_Переплата!Заголовки_для_печати</vt:lpstr>
    </vt:vector>
  </TitlesOfParts>
  <Company>GNIVC MNS RU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2008-09-16T10:58:24Z</cp:lastPrinted>
  <dcterms:created xsi:type="dcterms:W3CDTF">2002-12-09T13:40:28Z</dcterms:created>
  <dcterms:modified xsi:type="dcterms:W3CDTF">2019-09-30T23:19:36Z</dcterms:modified>
</cp:coreProperties>
</file>