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44525" fullCalcOnLoad="1"/>
</workbook>
</file>

<file path=xl/calcChain.xml><?xml version="1.0" encoding="utf-8"?>
<calcChain xmlns="http://schemas.openxmlformats.org/spreadsheetml/2006/main">
  <c r="A2" i="47" l="1"/>
  <c r="A3" i="47"/>
  <c r="B3" i="47"/>
  <c r="D3" i="47"/>
  <c r="F3" i="47"/>
  <c r="I3" i="47"/>
  <c r="J3" i="47"/>
  <c r="K3" i="47"/>
  <c r="A4" i="47"/>
  <c r="F4" i="47"/>
  <c r="K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<sst xmlns="http://schemas.openxmlformats.org/spreadsheetml/2006/main" count="127" uniqueCount="111">
  <si>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</si>
  <si>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</si>
  <si>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</si>
  <si>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</si>
  <si>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</si>
  <si>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</si>
  <si>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</si>
  <si>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</si>
  <si>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</si>
  <si>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</si>
  <si>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</si>
  <si>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</si>
  <si>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</si>
  <si>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</si>
  <si>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</si>
  <si>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</si>
  <si>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</si>
  <si>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</si>
  <si>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ОКАТО (код/наименование):</t>
  </si>
  <si>
    <t>Список ОКАТО:</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</si>
  <si>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</si>
  <si>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</si>
  <si>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</si>
  <si>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</si>
  <si>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</si>
  <si>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</si>
  <si>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</si>
  <si>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</si>
  <si>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</si>
  <si>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</si>
  <si>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</si>
  <si>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</si>
  <si>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</si>
  <si>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</si>
  <si>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</si>
  <si>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</si>
  <si>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</si>
  <si>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</si>
  <si>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</si>
  <si>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</si>
  <si>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</si>
  <si>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</si>
  <si>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</si>
  <si>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</si>
  <si>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</si>
  <si>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</si>
  <si>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</si>
  <si>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</si>
  <si>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</si>
  <si>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</si>
  <si>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</si>
  <si>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</si>
  <si>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</si>
  <si>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</si>
  <si>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15.10.2019</t>
  </si>
  <si>
    <t>по состоянию на  01.10.2019</t>
  </si>
  <si>
    <t>2019</t>
  </si>
  <si>
    <t>01-Все виды платежа</t>
  </si>
  <si>
    <t>КБК</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</si>
  <si>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</si>
  <si>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</si>
  <si>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</si>
  <si>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</si>
  <si>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</si>
  <si>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</si>
  <si>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</si>
  <si>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</si>
  <si>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</si>
  <si>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18210501011010000110</t>
  </si>
  <si>
    <t>Налог, взимаемый с налогоплательщиков, выбравших в качестве объекта налогообложения доходы (</t>
  </si>
  <si>
    <t>18210501012010000110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</si>
  <si>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t>
  </si>
  <si>
    <t>18210501021010000110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</si>
  <si>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</si>
  <si>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18210501022010000110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</si>
  <si>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</si>
  <si>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18210501050010000110</t>
  </si>
  <si>
    <t>Минимальный налог, зачисляемый в бюджеты субъектов Российской Федерации (за налоговые периоды, истекшие до 1 января 2016 года)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</si>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</sst>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49" fontId="31" fillId="0" borderId="0" xfId="0" applyNumberFormat="1" applyFont="1" applyAlignment="1">
      <alignment horizontal="center" wrapText="1"/>
    </xf>
    <xf numFmtId="0" fontId="22" fillId="0" borderId="24" xfId="0" applyNumberFormat="1" applyFont="1" applyBorder="1" applyAlignment="1" applyProtection="1">
      <alignment horizontal="center" vertical="top" wrapText="1"/>
      <protection locked="0"/>
    </xf>
    <xf numFmtId="0" fontId="23" fillId="0" borderId="24" xfId="0" applyNumberFormat="1" applyFont="1" applyBorder="1" applyAlignment="1" applyProtection="1">
      <alignment horizontal="center" vertical="top" wrapText="1"/>
      <protection locked="0"/>
    </xf>
    <xf numFmtId="0" fontId="24" fillId="0" borderId="24" xfId="0" applyNumberFormat="1" applyFont="1" applyBorder="1" applyAlignment="1" applyProtection="1">
      <alignment horizontal="center" vertical="top" wrapText="1"/>
      <protection locked="0"/>
    </xf>
    <xf numFmtId="49" fontId="14" fillId="0" borderId="25" xfId="0" applyNumberFormat="1" applyFont="1" applyBorder="1" applyAlignment="1">
      <alignment horizontal="center" vertical="center" wrapText="1"/>
    </xf>
    <xf numFmtId="49" fontId="14" fillId="0" borderId="26"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49" fontId="16" fillId="0" borderId="16" xfId="0" applyNumberFormat="1" applyFont="1" applyBorder="1" applyAlignment="1" applyProtection="1">
      <alignment horizontal="left" vertical="center"/>
      <protection locked="0"/>
    </xf>
    <xf numFmtId="49" fontId="1" fillId="0" borderId="17"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0" fontId="7" fillId="0" borderId="4" xfId="0" applyNumberFormat="1" applyFont="1" applyBorder="1" applyAlignment="1" applyProtection="1">
      <alignment horizontal="left" vertical="center"/>
      <protection locked="0"/>
    </xf>
    <xf numFmtId="0" fontId="13"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30" xfId="0" applyNumberFormat="1" applyFont="1" applyBorder="1" applyAlignment="1">
      <alignment horizontal="left" vertical="center"/>
    </xf>
    <xf numFmtId="49" fontId="1" fillId="0" borderId="17" xfId="0" applyNumberFormat="1"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49" fontId="16" fillId="0" borderId="19" xfId="0" applyNumberFormat="1" applyFont="1" applyBorder="1" applyAlignment="1" applyProtection="1">
      <alignment horizontal="left" vertical="center"/>
      <protection locked="0"/>
    </xf>
    <xf numFmtId="49" fontId="1" fillId="0" borderId="20" xfId="0" applyNumberFormat="1"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49" fontId="16" fillId="0" borderId="22"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 fillId="0" borderId="18" xfId="0" applyNumberFormat="1" applyFont="1" applyBorder="1" applyAlignment="1">
      <alignment horizontal="left" vertical="center"/>
    </xf>
    <xf numFmtId="0" fontId="16" fillId="0" borderId="16" xfId="0" applyNumberFormat="1" applyFont="1" applyBorder="1" applyAlignment="1" applyProtection="1">
      <alignment horizontal="left" vertical="center"/>
      <protection locked="0"/>
    </xf>
    <xf numFmtId="49" fontId="26" fillId="0" borderId="40" xfId="0" applyNumberFormat="1" applyFont="1" applyBorder="1" applyAlignment="1">
      <alignment horizontal="center" vertical="center" wrapText="1"/>
    </xf>
    <xf numFmtId="0" fontId="0" fillId="0" borderId="41" xfId="0" applyBorder="1" applyAlignment="1">
      <alignment horizontal="center" vertical="center"/>
    </xf>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9" fillId="0" borderId="31" xfId="0" applyNumberFormat="1" applyFont="1" applyBorder="1" applyAlignment="1">
      <alignment horizontal="center" vertical="top" wrapText="1"/>
    </xf>
    <xf numFmtId="49" fontId="29" fillId="0" borderId="32" xfId="0" applyNumberFormat="1" applyFont="1" applyBorder="1" applyAlignment="1">
      <alignment horizontal="center" vertical="top" wrapText="1"/>
    </xf>
    <xf numFmtId="49" fontId="40" fillId="0" borderId="33" xfId="0" applyNumberFormat="1" applyFont="1" applyBorder="1" applyAlignment="1">
      <alignment horizontal="center" vertical="center" wrapText="1"/>
    </xf>
    <xf numFmtId="0" fontId="13" fillId="0" borderId="34" xfId="0" applyFont="1" applyBorder="1" applyAlignment="1">
      <alignment horizontal="center" vertical="center"/>
    </xf>
    <xf numFmtId="0" fontId="0" fillId="0" borderId="34"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30" xfId="0" applyBorder="1" applyAlignment="1"/>
    <xf numFmtId="0" fontId="38" fillId="0" borderId="7" xfId="0" applyNumberFormat="1" applyFont="1" applyBorder="1" applyAlignment="1"/>
    <xf numFmtId="0" fontId="0" fillId="0" borderId="7" xfId="0" applyBorder="1" applyAlignment="1"/>
    <xf numFmtId="0" fontId="33" fillId="0" borderId="36"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13" fillId="0" borderId="24" xfId="0" applyFont="1" applyBorder="1" applyAlignment="1">
      <alignment horizontal="center" vertical="center"/>
    </xf>
    <xf numFmtId="0" fontId="13" fillId="0" borderId="35" xfId="0" applyFont="1" applyBorder="1" applyAlignment="1">
      <alignment horizontal="center" vertical="center"/>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sqref="A1:I1"/>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31" t="s">
        <v>50</v>
      </c>
      <c r="B1" s="31"/>
      <c r="C1" s="31"/>
      <c r="D1" s="31"/>
      <c r="E1" s="31"/>
      <c r="F1" s="31"/>
      <c r="G1" s="31"/>
      <c r="H1" s="31"/>
      <c r="I1" s="31"/>
    </row>
    <row r="2" spans="1:9" ht="15" customHeight="1" x14ac:dyDescent="0.2">
      <c r="A2" s="32" t="s">
        <v>55</v>
      </c>
      <c r="B2" s="32"/>
      <c r="C2" s="33"/>
      <c r="D2" s="33"/>
      <c r="E2" s="33"/>
      <c r="F2" s="33"/>
      <c r="G2" s="33"/>
      <c r="H2" s="33"/>
      <c r="I2" s="34"/>
    </row>
    <row r="3" spans="1:9" s="1" customFormat="1" ht="21" customHeight="1" x14ac:dyDescent="0.2">
      <c r="A3" s="35" t="s">
        <v>10</v>
      </c>
      <c r="B3" s="7" t="s">
        <v>3</v>
      </c>
      <c r="C3" s="8" t="s">
        <v>56</v>
      </c>
      <c r="D3" s="9" t="s">
        <v>11</v>
      </c>
      <c r="E3" s="10">
        <v>9</v>
      </c>
      <c r="F3" s="42" t="s">
        <v>25</v>
      </c>
      <c r="G3" s="43"/>
      <c r="H3" s="44" t="s">
        <v>28</v>
      </c>
      <c r="I3" s="45"/>
    </row>
    <row r="4" spans="1:9" s="1" customFormat="1" ht="21.75" customHeight="1" x14ac:dyDescent="0.2">
      <c r="A4" s="36"/>
      <c r="B4" s="11" t="s">
        <v>23</v>
      </c>
      <c r="C4" s="55" t="s">
        <v>57</v>
      </c>
      <c r="D4" s="56"/>
      <c r="E4" s="12"/>
      <c r="F4" s="57" t="s">
        <v>26</v>
      </c>
      <c r="G4" s="58"/>
      <c r="H4" s="39" t="s">
        <v>29</v>
      </c>
      <c r="I4" s="59"/>
    </row>
    <row r="5" spans="1:9" s="1" customFormat="1" ht="21.75" customHeight="1" x14ac:dyDescent="0.2">
      <c r="A5" s="36"/>
      <c r="B5" s="11" t="s">
        <v>12</v>
      </c>
      <c r="C5" s="39" t="s">
        <v>27</v>
      </c>
      <c r="D5" s="46"/>
      <c r="E5" s="47"/>
      <c r="F5" s="47"/>
      <c r="G5" s="47"/>
      <c r="H5" s="47"/>
      <c r="I5" s="48"/>
    </row>
    <row r="6" spans="1:9" s="1" customFormat="1" ht="21.75" customHeight="1" x14ac:dyDescent="0.2">
      <c r="A6" s="36"/>
      <c r="B6" s="11" t="s">
        <v>13</v>
      </c>
      <c r="C6" s="39" t="s">
        <v>27</v>
      </c>
      <c r="D6" s="46"/>
      <c r="E6" s="47"/>
      <c r="F6" s="47"/>
      <c r="G6" s="47"/>
      <c r="H6" s="47"/>
      <c r="I6" s="48"/>
    </row>
    <row r="7" spans="1:9" s="1" customFormat="1" ht="21.75" customHeight="1" x14ac:dyDescent="0.2">
      <c r="A7" s="36"/>
      <c r="B7" s="11" t="s">
        <v>14</v>
      </c>
      <c r="C7" s="39" t="s">
        <v>27</v>
      </c>
      <c r="D7" s="46"/>
      <c r="E7" s="47"/>
      <c r="F7" s="47"/>
      <c r="G7" s="47"/>
      <c r="H7" s="47"/>
      <c r="I7" s="48"/>
    </row>
    <row r="8" spans="1:9" s="1" customFormat="1" ht="21.75" customHeight="1" x14ac:dyDescent="0.2">
      <c r="A8" s="36"/>
      <c r="B8" s="11" t="s">
        <v>7</v>
      </c>
      <c r="C8" s="39" t="s">
        <v>27</v>
      </c>
      <c r="D8" s="46"/>
      <c r="E8" s="47"/>
      <c r="F8" s="47"/>
      <c r="G8" s="47"/>
      <c r="H8" s="47"/>
      <c r="I8" s="48"/>
    </row>
    <row r="9" spans="1:9" s="1" customFormat="1" ht="21.75" customHeight="1" x14ac:dyDescent="0.2">
      <c r="A9" s="37"/>
      <c r="B9" s="11" t="s">
        <v>15</v>
      </c>
      <c r="C9" s="60" t="s">
        <v>27</v>
      </c>
      <c r="D9" s="47"/>
      <c r="E9" s="47"/>
      <c r="F9" s="47"/>
      <c r="G9" s="47"/>
      <c r="H9" s="47"/>
      <c r="I9" s="48"/>
    </row>
    <row r="10" spans="1:9" s="16" customFormat="1" ht="21" customHeight="1" x14ac:dyDescent="0.2">
      <c r="A10" s="37"/>
      <c r="B10" s="11" t="s">
        <v>18</v>
      </c>
      <c r="C10" s="51" t="s">
        <v>27</v>
      </c>
      <c r="D10" s="52"/>
      <c r="E10" s="53"/>
      <c r="F10" s="53"/>
      <c r="G10" s="53"/>
      <c r="H10" s="53"/>
      <c r="I10" s="54"/>
    </row>
    <row r="11" spans="1:9" s="16" customFormat="1" ht="21" customHeight="1" x14ac:dyDescent="0.2">
      <c r="A11" s="37"/>
      <c r="B11" s="11" t="s">
        <v>19</v>
      </c>
      <c r="C11" s="39" t="s">
        <v>27</v>
      </c>
      <c r="D11" s="40"/>
      <c r="E11" s="40"/>
      <c r="F11" s="40"/>
      <c r="G11" s="40"/>
      <c r="H11" s="40"/>
      <c r="I11" s="41"/>
    </row>
    <row r="12" spans="1:9" s="16" customFormat="1" ht="21" customHeight="1" x14ac:dyDescent="0.2">
      <c r="A12" s="37"/>
      <c r="B12" s="11" t="s">
        <v>48</v>
      </c>
      <c r="C12" s="39" t="s">
        <v>60</v>
      </c>
      <c r="D12" s="40"/>
      <c r="E12" s="40"/>
      <c r="F12" s="40"/>
      <c r="G12" s="40"/>
      <c r="H12" s="40"/>
      <c r="I12" s="41"/>
    </row>
    <row r="13" spans="1:9" s="16" customFormat="1" ht="21" customHeight="1" x14ac:dyDescent="0.2">
      <c r="A13" s="37"/>
      <c r="B13" s="11" t="s">
        <v>20</v>
      </c>
      <c r="C13" s="39" t="s">
        <v>61</v>
      </c>
      <c r="D13" s="40"/>
      <c r="E13" s="40"/>
      <c r="F13" s="40"/>
      <c r="G13" s="40"/>
      <c r="H13" s="40"/>
      <c r="I13" s="41"/>
    </row>
    <row r="14" spans="1:9" s="16" customFormat="1" ht="21" customHeight="1" x14ac:dyDescent="0.2">
      <c r="A14" s="37"/>
      <c r="B14" s="11" t="s">
        <v>21</v>
      </c>
      <c r="C14" s="39" t="s">
        <v>58</v>
      </c>
      <c r="D14" s="49"/>
      <c r="E14" s="49"/>
      <c r="F14" s="49"/>
      <c r="G14" s="49"/>
      <c r="H14" s="49"/>
      <c r="I14" s="50"/>
    </row>
    <row r="15" spans="1:9" s="1" customFormat="1" ht="21" customHeight="1" thickBot="1" x14ac:dyDescent="0.25">
      <c r="A15" s="38"/>
      <c r="B15" s="22" t="s">
        <v>16</v>
      </c>
      <c r="C15" s="19" t="s">
        <v>54</v>
      </c>
      <c r="D15" s="20"/>
      <c r="E15" s="21"/>
      <c r="F15" s="23"/>
      <c r="G15" s="13"/>
      <c r="H15" s="17" t="s">
        <v>17</v>
      </c>
      <c r="I15" s="14" t="s">
        <v>59</v>
      </c>
    </row>
    <row r="16" spans="1:9" ht="13.5" thickTop="1" x14ac:dyDescent="0.2"/>
    <row r="18" spans="1:1" x14ac:dyDescent="0.2">
      <c r="A18" s="26" t="s">
        <v>24</v>
      </c>
    </row>
  </sheetData>
  <mergeCells count="18">
    <mergeCell ref="C12:I12"/>
    <mergeCell ref="C13:I13"/>
    <mergeCell ref="C10:I10"/>
    <mergeCell ref="C4:D4"/>
    <mergeCell ref="F4:G4"/>
    <mergeCell ref="H4:I4"/>
    <mergeCell ref="C9:I9"/>
    <mergeCell ref="C5:I5"/>
    <mergeCell ref="A1:I1"/>
    <mergeCell ref="A2:I2"/>
    <mergeCell ref="A3:A15"/>
    <mergeCell ref="C11:I11"/>
    <mergeCell ref="F3:G3"/>
    <mergeCell ref="H3:I3"/>
    <mergeCell ref="C6:I6"/>
    <mergeCell ref="C7:I7"/>
    <mergeCell ref="C8:I8"/>
    <mergeCell ref="C14:I14"/>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R34"/>
  <sheetViews>
    <sheetView showGridLines="0" showRowColHeaders="0" tabSelected="1" workbookViewId="0">
      <pane ySplit="9" topLeftCell="A10" activePane="bottomLeft" state="frozen"/>
      <selection pane="bottomLeft" activeCell="B5" sqref="B5:I5"/>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73" t="s">
        <v>52</v>
      </c>
      <c r="B1" s="74"/>
      <c r="C1" s="74"/>
      <c r="D1" s="74"/>
      <c r="E1" s="74"/>
      <c r="F1" s="74"/>
      <c r="G1" s="74"/>
      <c r="H1" s="74"/>
      <c r="I1" s="74"/>
      <c r="J1" s="74"/>
      <c r="K1" s="74"/>
      <c r="L1" s="6"/>
      <c r="M1" s="6"/>
      <c r="N1" s="6"/>
      <c r="O1" s="6"/>
      <c r="P1"/>
      <c r="Q1"/>
      <c r="R1"/>
    </row>
    <row r="2" spans="1:18" x14ac:dyDescent="0.2">
      <c r="A2" s="71" t="str">
        <f>Параметры!A2</f>
        <v>по состоянию на  01.10.2019</v>
      </c>
      <c r="B2" s="72"/>
      <c r="C2" s="72"/>
      <c r="D2" s="72"/>
      <c r="E2" s="72"/>
      <c r="F2" s="72"/>
      <c r="G2" s="72"/>
      <c r="H2" s="72"/>
      <c r="I2" s="72"/>
      <c r="J2" s="72"/>
      <c r="K2" s="72"/>
      <c r="L2" s="6"/>
      <c r="M2" s="6"/>
      <c r="N2" s="6"/>
      <c r="O2" s="6"/>
      <c r="P2"/>
      <c r="Q2"/>
      <c r="R2"/>
    </row>
    <row r="3" spans="1:18" s="29" customFormat="1" x14ac:dyDescent="0.2">
      <c r="A3" s="27" t="str">
        <f>Параметры!C14</f>
        <v>КБК</v>
      </c>
      <c r="B3" s="80" t="str">
        <f>CONCATENATE("Вывод  нулевых строк= ",Параметры!C13)</f>
        <v>Вывод  нулевых строк= Нет</v>
      </c>
      <c r="C3" s="81"/>
      <c r="D3" s="89" t="str">
        <f>Параметры!C4</f>
        <v>01-Все виды платежа</v>
      </c>
      <c r="E3" s="89"/>
      <c r="F3" s="90" t="str">
        <f>CONCATENATE("Бюджет= ",Параметры!C12)</f>
        <v>Бюджет= По зачислению на ЕКС УФК (40101)</v>
      </c>
      <c r="G3" s="91"/>
      <c r="H3" s="91"/>
      <c r="I3" s="30" t="str">
        <f>Параметры!C15</f>
        <v>15.10.2019</v>
      </c>
      <c r="J3" s="28" t="str">
        <f>Параметры!I15</f>
        <v>Тыс.рублей</v>
      </c>
      <c r="K3" s="82" t="str">
        <f>CONCATENATE("Стату,Код  плательщика=    ",Параметры!H3,Параметры!H4)</f>
        <v>Стату,Код  плательщика=    "Все значения статуса""Все значения кодов"</v>
      </c>
      <c r="L3" s="83"/>
      <c r="M3" s="83"/>
      <c r="N3" s="84"/>
    </row>
    <row r="4" spans="1:18" s="18" customFormat="1" ht="13.5" thickBot="1" x14ac:dyDescent="0.25">
      <c r="A4" s="87" t="str">
        <f>CONCATENATE("КБК= ",Параметры!C5,Параметры!C6,Параметры!C7)</f>
        <v>КБК= ___</v>
      </c>
      <c r="B4" s="88"/>
      <c r="C4" s="88"/>
      <c r="D4" s="86"/>
      <c r="E4" s="86"/>
      <c r="F4" s="85" t="str">
        <f>CONCATENATE(", ОКАТО= ",Параметры!C10,Параметры!C11)</f>
        <v>, ОКАТО= __</v>
      </c>
      <c r="G4" s="86"/>
      <c r="H4" s="86"/>
      <c r="I4" s="86"/>
      <c r="J4" s="86"/>
      <c r="K4" s="77" t="str">
        <f>CONCATENATE(", ОКВЭД= ",Параметры!C8,Параметры!C9)</f>
        <v>, ОКВЭД= __</v>
      </c>
      <c r="L4" s="78"/>
      <c r="M4" s="78"/>
      <c r="N4" s="79"/>
    </row>
    <row r="5" spans="1:18" ht="12" customHeight="1" thickTop="1" x14ac:dyDescent="0.2">
      <c r="A5" s="75" t="s">
        <v>58</v>
      </c>
      <c r="B5" s="67" t="s">
        <v>53</v>
      </c>
      <c r="C5" s="68"/>
      <c r="D5" s="94"/>
      <c r="E5" s="94"/>
      <c r="F5" s="94"/>
      <c r="G5" s="94"/>
      <c r="H5" s="94"/>
      <c r="I5" s="95"/>
      <c r="J5" s="67" t="s">
        <v>49</v>
      </c>
      <c r="K5" s="68"/>
      <c r="L5" s="68"/>
      <c r="M5" s="68"/>
      <c r="N5" s="68"/>
      <c r="O5" s="69"/>
      <c r="P5" s="69"/>
      <c r="Q5" s="70"/>
      <c r="R5" s="92" t="s">
        <v>9</v>
      </c>
    </row>
    <row r="6" spans="1:18" ht="10.5" customHeight="1" x14ac:dyDescent="0.2">
      <c r="A6" s="76"/>
      <c r="B6" s="63" t="s">
        <v>39</v>
      </c>
      <c r="C6" s="61" t="s">
        <v>22</v>
      </c>
      <c r="D6" s="62"/>
      <c r="E6" s="62"/>
      <c r="F6" s="62"/>
      <c r="G6" s="62"/>
      <c r="H6" s="61" t="s">
        <v>51</v>
      </c>
      <c r="I6" s="62"/>
      <c r="J6" s="63" t="s">
        <v>47</v>
      </c>
      <c r="K6" s="61" t="s">
        <v>22</v>
      </c>
      <c r="L6" s="62"/>
      <c r="M6" s="62"/>
      <c r="N6" s="62"/>
      <c r="O6" s="62"/>
      <c r="P6" s="61" t="s">
        <v>51</v>
      </c>
      <c r="Q6" s="62"/>
      <c r="R6" s="93"/>
    </row>
    <row r="7" spans="1:18" ht="15.75" customHeight="1" x14ac:dyDescent="0.2">
      <c r="A7" s="76"/>
      <c r="B7" s="64"/>
      <c r="C7" s="65" t="s">
        <v>31</v>
      </c>
      <c r="D7" s="65" t="s">
        <v>32</v>
      </c>
      <c r="E7" s="65" t="s">
        <v>36</v>
      </c>
      <c r="F7" s="65" t="s">
        <v>35</v>
      </c>
      <c r="G7" s="65" t="s">
        <v>30</v>
      </c>
      <c r="H7" s="65" t="s">
        <v>37</v>
      </c>
      <c r="I7" s="65" t="s">
        <v>38</v>
      </c>
      <c r="J7" s="64"/>
      <c r="K7" s="65" t="s">
        <v>31</v>
      </c>
      <c r="L7" s="65" t="s">
        <v>32</v>
      </c>
      <c r="M7" s="65" t="s">
        <v>36</v>
      </c>
      <c r="N7" s="65" t="s">
        <v>35</v>
      </c>
      <c r="O7" s="65" t="s">
        <v>30</v>
      </c>
      <c r="P7" s="65" t="s">
        <v>37</v>
      </c>
      <c r="Q7" s="65" t="s">
        <v>38</v>
      </c>
      <c r="R7" s="93"/>
    </row>
    <row r="8" spans="1:18" ht="37.5" customHeight="1" x14ac:dyDescent="0.2">
      <c r="A8" s="76"/>
      <c r="B8" s="64"/>
      <c r="C8" s="66"/>
      <c r="D8" s="66"/>
      <c r="E8" s="66"/>
      <c r="F8" s="66"/>
      <c r="G8" s="66"/>
      <c r="H8" s="66"/>
      <c r="I8" s="66"/>
      <c r="J8" s="64"/>
      <c r="K8" s="66"/>
      <c r="L8" s="66"/>
      <c r="M8" s="66"/>
      <c r="N8" s="66"/>
      <c r="O8" s="66"/>
      <c r="P8" s="66"/>
      <c r="Q8" s="66"/>
      <c r="R8" s="93"/>
    </row>
    <row r="9" spans="1:18" s="1" customFormat="1" ht="11.25" x14ac:dyDescent="0.2">
      <c r="A9" s="24" t="s">
        <v>1</v>
      </c>
      <c r="B9" s="25" t="s">
        <v>4</v>
      </c>
      <c r="C9" s="25" t="s">
        <v>2</v>
      </c>
      <c r="D9" s="25">
        <v>3</v>
      </c>
      <c r="E9" s="25">
        <v>4</v>
      </c>
      <c r="F9" s="25" t="s">
        <v>33</v>
      </c>
      <c r="G9" s="25" t="s">
        <v>6</v>
      </c>
      <c r="H9" s="25" t="s">
        <v>5</v>
      </c>
      <c r="I9" s="25" t="s">
        <v>34</v>
      </c>
      <c r="J9" s="25" t="s">
        <v>40</v>
      </c>
      <c r="K9" s="25" t="s">
        <v>0</v>
      </c>
      <c r="L9" s="25" t="s">
        <v>41</v>
      </c>
      <c r="M9" s="25" t="s">
        <v>42</v>
      </c>
      <c r="N9" s="25" t="s">
        <v>43</v>
      </c>
      <c r="O9" s="25" t="s">
        <v>44</v>
      </c>
      <c r="P9" s="25" t="s">
        <v>45</v>
      </c>
      <c r="Q9" s="25" t="s">
        <v>46</v>
      </c>
      <c r="R9" s="25" t="s">
        <v>8</v>
      </c>
    </row>
    <row r="10" spans="1:18" s="1" customFormat="1" ht="11.25" customHeight="1" x14ac:dyDescent="0.2">
      <c r="A10" s="96" t="s">
        <v>62</v>
      </c>
      <c r="B10" s="97">
        <v>770</v>
      </c>
      <c r="C10" s="97">
        <v>0</v>
      </c>
      <c r="D10" s="97">
        <v>755</v>
      </c>
      <c r="E10" s="97">
        <v>0</v>
      </c>
      <c r="F10" s="97">
        <v>0</v>
      </c>
      <c r="G10" s="97">
        <v>14</v>
      </c>
      <c r="H10" s="97">
        <v>240</v>
      </c>
      <c r="I10" s="97">
        <v>0</v>
      </c>
      <c r="J10" s="97">
        <v>117848</v>
      </c>
      <c r="K10" s="97">
        <v>0</v>
      </c>
      <c r="L10" s="97">
        <v>113439</v>
      </c>
      <c r="M10" s="97">
        <v>2</v>
      </c>
      <c r="N10" s="97">
        <v>0</v>
      </c>
      <c r="O10" s="97">
        <v>4407</v>
      </c>
      <c r="P10" s="97">
        <v>1259</v>
      </c>
      <c r="Q10" s="98">
        <v>2</v>
      </c>
      <c r="R10" s="4" t="s">
        <v>63</v>
      </c>
    </row>
    <row r="11" spans="1:18" x14ac:dyDescent="0.2">
      <c r="A11" s="99" t="s">
        <v>64</v>
      </c>
      <c r="B11" s="100">
        <v>93</v>
      </c>
      <c r="C11" s="100">
        <v>0</v>
      </c>
      <c r="D11" s="100">
        <v>0</v>
      </c>
      <c r="E11" s="100">
        <v>93</v>
      </c>
      <c r="F11" s="100">
        <v>0</v>
      </c>
      <c r="G11" s="100">
        <v>0</v>
      </c>
      <c r="H11" s="100">
        <v>0</v>
      </c>
      <c r="I11" s="100">
        <v>0</v>
      </c>
      <c r="J11" s="100">
        <v>830</v>
      </c>
      <c r="K11" s="100">
        <v>0</v>
      </c>
      <c r="L11" s="100">
        <v>0</v>
      </c>
      <c r="M11" s="100">
        <v>532</v>
      </c>
      <c r="N11" s="100">
        <v>0</v>
      </c>
      <c r="O11" s="100">
        <v>0</v>
      </c>
      <c r="P11" s="100">
        <v>1</v>
      </c>
      <c r="Q11" s="101">
        <v>0</v>
      </c>
      <c r="R11" s="4" t="s">
        <v>65</v>
      </c>
    </row>
    <row r="12" spans="1:18" x14ac:dyDescent="0.2">
      <c r="A12" s="99" t="s">
        <v>66</v>
      </c>
      <c r="B12" s="100">
        <v>817</v>
      </c>
      <c r="C12" s="100">
        <v>0</v>
      </c>
      <c r="D12" s="100">
        <v>0</v>
      </c>
      <c r="E12" s="100">
        <v>0</v>
      </c>
      <c r="F12" s="100">
        <v>0</v>
      </c>
      <c r="G12" s="100">
        <v>817</v>
      </c>
      <c r="H12" s="100">
        <v>1</v>
      </c>
      <c r="I12" s="100">
        <v>0</v>
      </c>
      <c r="J12" s="100">
        <v>467</v>
      </c>
      <c r="K12" s="100">
        <v>0</v>
      </c>
      <c r="L12" s="100">
        <v>0</v>
      </c>
      <c r="M12" s="100">
        <v>0</v>
      </c>
      <c r="N12" s="100">
        <v>0</v>
      </c>
      <c r="O12" s="100">
        <v>467</v>
      </c>
      <c r="P12" s="100">
        <v>0</v>
      </c>
      <c r="Q12" s="101">
        <v>11</v>
      </c>
      <c r="R12" s="4" t="s">
        <v>67</v>
      </c>
    </row>
    <row r="13" spans="1:18" x14ac:dyDescent="0.2">
      <c r="A13" s="99" t="s">
        <v>68</v>
      </c>
      <c r="B13" s="100">
        <v>115</v>
      </c>
      <c r="C13" s="100">
        <v>64</v>
      </c>
      <c r="D13" s="100">
        <v>0</v>
      </c>
      <c r="E13" s="100">
        <v>51</v>
      </c>
      <c r="F13" s="100">
        <v>0</v>
      </c>
      <c r="G13" s="100">
        <v>0</v>
      </c>
      <c r="H13" s="100">
        <v>8</v>
      </c>
      <c r="I13" s="100">
        <v>0</v>
      </c>
      <c r="J13" s="100">
        <v>5827</v>
      </c>
      <c r="K13" s="100">
        <v>3047</v>
      </c>
      <c r="L13" s="100">
        <v>0</v>
      </c>
      <c r="M13" s="100">
        <v>2780</v>
      </c>
      <c r="N13" s="100">
        <v>0</v>
      </c>
      <c r="O13" s="100">
        <v>0</v>
      </c>
      <c r="P13" s="100">
        <v>13</v>
      </c>
      <c r="Q13" s="101">
        <v>0</v>
      </c>
      <c r="R13" s="4" t="s">
        <v>69</v>
      </c>
    </row>
    <row r="14" spans="1:18" x14ac:dyDescent="0.2">
      <c r="A14" s="99" t="s">
        <v>70</v>
      </c>
      <c r="B14" s="100">
        <v>0</v>
      </c>
      <c r="C14" s="100">
        <v>0</v>
      </c>
      <c r="D14" s="100">
        <v>0</v>
      </c>
      <c r="E14" s="100">
        <v>0</v>
      </c>
      <c r="F14" s="100">
        <v>0</v>
      </c>
      <c r="G14" s="100">
        <v>0</v>
      </c>
      <c r="H14" s="100">
        <v>0</v>
      </c>
      <c r="I14" s="100">
        <v>0</v>
      </c>
      <c r="J14" s="100">
        <v>96</v>
      </c>
      <c r="K14" s="100">
        <v>0</v>
      </c>
      <c r="L14" s="100">
        <v>0</v>
      </c>
      <c r="M14" s="100">
        <v>96</v>
      </c>
      <c r="N14" s="100">
        <v>0</v>
      </c>
      <c r="O14" s="100">
        <v>0</v>
      </c>
      <c r="P14" s="100">
        <v>0</v>
      </c>
      <c r="Q14" s="101">
        <v>0</v>
      </c>
      <c r="R14" s="4" t="s">
        <v>71</v>
      </c>
    </row>
    <row r="15" spans="1:18" x14ac:dyDescent="0.2">
      <c r="A15" s="99" t="s">
        <v>72</v>
      </c>
      <c r="B15" s="100">
        <v>161</v>
      </c>
      <c r="C15" s="100">
        <v>96</v>
      </c>
      <c r="D15" s="100">
        <v>0</v>
      </c>
      <c r="E15" s="100">
        <v>65</v>
      </c>
      <c r="F15" s="100">
        <v>0</v>
      </c>
      <c r="G15" s="100">
        <v>0</v>
      </c>
      <c r="H15" s="100">
        <v>0</v>
      </c>
      <c r="I15" s="100">
        <v>0</v>
      </c>
      <c r="J15" s="100">
        <v>20980</v>
      </c>
      <c r="K15" s="100">
        <v>15220</v>
      </c>
      <c r="L15" s="100">
        <v>0</v>
      </c>
      <c r="M15" s="100">
        <v>5759</v>
      </c>
      <c r="N15" s="100">
        <v>0</v>
      </c>
      <c r="O15" s="100">
        <v>0</v>
      </c>
      <c r="P15" s="100">
        <v>22</v>
      </c>
      <c r="Q15" s="101">
        <v>0</v>
      </c>
      <c r="R15" s="4" t="s">
        <v>73</v>
      </c>
    </row>
    <row r="16" spans="1:18" x14ac:dyDescent="0.2">
      <c r="A16" s="99" t="s">
        <v>74</v>
      </c>
      <c r="B16" s="100">
        <v>0</v>
      </c>
      <c r="C16" s="100">
        <v>0</v>
      </c>
      <c r="D16" s="100">
        <v>0</v>
      </c>
      <c r="E16" s="100">
        <v>0</v>
      </c>
      <c r="F16" s="100">
        <v>0</v>
      </c>
      <c r="G16" s="100">
        <v>0</v>
      </c>
      <c r="H16" s="100">
        <v>0</v>
      </c>
      <c r="I16" s="100">
        <v>0</v>
      </c>
      <c r="J16" s="100">
        <v>9</v>
      </c>
      <c r="K16" s="100">
        <v>2</v>
      </c>
      <c r="L16" s="100">
        <v>0</v>
      </c>
      <c r="M16" s="100">
        <v>7</v>
      </c>
      <c r="N16" s="100">
        <v>0</v>
      </c>
      <c r="O16" s="100">
        <v>0</v>
      </c>
      <c r="P16" s="100">
        <v>0</v>
      </c>
      <c r="Q16" s="101">
        <v>0</v>
      </c>
      <c r="R16" s="4" t="s">
        <v>75</v>
      </c>
    </row>
    <row r="17" spans="1:18" x14ac:dyDescent="0.2">
      <c r="A17" s="99" t="s">
        <v>76</v>
      </c>
      <c r="B17" s="100">
        <v>0</v>
      </c>
      <c r="C17" s="100">
        <v>0</v>
      </c>
      <c r="D17" s="100">
        <v>0</v>
      </c>
      <c r="E17" s="100">
        <v>0</v>
      </c>
      <c r="F17" s="100">
        <v>0</v>
      </c>
      <c r="G17" s="100">
        <v>0</v>
      </c>
      <c r="H17" s="100">
        <v>0</v>
      </c>
      <c r="I17" s="100">
        <v>0</v>
      </c>
      <c r="J17" s="100">
        <v>482</v>
      </c>
      <c r="K17" s="100">
        <v>273</v>
      </c>
      <c r="L17" s="100">
        <v>0</v>
      </c>
      <c r="M17" s="100">
        <v>209</v>
      </c>
      <c r="N17" s="100">
        <v>0</v>
      </c>
      <c r="O17" s="100">
        <v>0</v>
      </c>
      <c r="P17" s="100">
        <v>0</v>
      </c>
      <c r="Q17" s="101">
        <v>1</v>
      </c>
      <c r="R17" s="4" t="s">
        <v>77</v>
      </c>
    </row>
    <row r="18" spans="1:18" x14ac:dyDescent="0.2">
      <c r="A18" s="99" t="s">
        <v>78</v>
      </c>
      <c r="B18" s="100">
        <v>954</v>
      </c>
      <c r="C18" s="100">
        <v>19</v>
      </c>
      <c r="D18" s="100">
        <v>0</v>
      </c>
      <c r="E18" s="100">
        <v>935</v>
      </c>
      <c r="F18" s="100">
        <v>0</v>
      </c>
      <c r="G18" s="100">
        <v>0</v>
      </c>
      <c r="H18" s="100">
        <v>0</v>
      </c>
      <c r="I18" s="100">
        <v>0</v>
      </c>
      <c r="J18" s="100">
        <v>1018</v>
      </c>
      <c r="K18" s="100">
        <v>390</v>
      </c>
      <c r="L18" s="100">
        <v>0</v>
      </c>
      <c r="M18" s="100">
        <v>628</v>
      </c>
      <c r="N18" s="100">
        <v>0</v>
      </c>
      <c r="O18" s="100">
        <v>0</v>
      </c>
      <c r="P18" s="100">
        <v>0</v>
      </c>
      <c r="Q18" s="101">
        <v>0</v>
      </c>
      <c r="R18" s="4" t="s">
        <v>79</v>
      </c>
    </row>
    <row r="19" spans="1:18" x14ac:dyDescent="0.2">
      <c r="A19" s="99" t="s">
        <v>80</v>
      </c>
      <c r="B19" s="100">
        <v>18</v>
      </c>
      <c r="C19" s="100">
        <v>14</v>
      </c>
      <c r="D19" s="100">
        <v>0</v>
      </c>
      <c r="E19" s="100">
        <v>4</v>
      </c>
      <c r="F19" s="100">
        <v>0</v>
      </c>
      <c r="G19" s="100">
        <v>0</v>
      </c>
      <c r="H19" s="100">
        <v>0</v>
      </c>
      <c r="I19" s="100">
        <v>0</v>
      </c>
      <c r="J19" s="100">
        <v>177</v>
      </c>
      <c r="K19" s="100">
        <v>19</v>
      </c>
      <c r="L19" s="100">
        <v>0</v>
      </c>
      <c r="M19" s="100">
        <v>157</v>
      </c>
      <c r="N19" s="100">
        <v>0</v>
      </c>
      <c r="O19" s="100">
        <v>0</v>
      </c>
      <c r="P19" s="100">
        <v>20</v>
      </c>
      <c r="Q19" s="101">
        <v>0</v>
      </c>
      <c r="R19" s="4" t="s">
        <v>81</v>
      </c>
    </row>
    <row r="20" spans="1:18" x14ac:dyDescent="0.2">
      <c r="A20" s="99" t="s">
        <v>82</v>
      </c>
      <c r="B20" s="100">
        <v>30</v>
      </c>
      <c r="C20" s="100">
        <v>0</v>
      </c>
      <c r="D20" s="100">
        <v>0</v>
      </c>
      <c r="E20" s="100">
        <v>30</v>
      </c>
      <c r="F20" s="100">
        <v>0</v>
      </c>
      <c r="G20" s="100">
        <v>0</v>
      </c>
      <c r="H20" s="100">
        <v>0</v>
      </c>
      <c r="I20" s="100">
        <v>0</v>
      </c>
      <c r="J20" s="100">
        <v>132</v>
      </c>
      <c r="K20" s="100">
        <v>95</v>
      </c>
      <c r="L20" s="100">
        <v>0</v>
      </c>
      <c r="M20" s="100">
        <v>37</v>
      </c>
      <c r="N20" s="100">
        <v>0</v>
      </c>
      <c r="O20" s="100">
        <v>0</v>
      </c>
      <c r="P20" s="100">
        <v>0</v>
      </c>
      <c r="Q20" s="101">
        <v>1</v>
      </c>
      <c r="R20" s="4" t="s">
        <v>83</v>
      </c>
    </row>
    <row r="21" spans="1:18" x14ac:dyDescent="0.2">
      <c r="A21" s="99" t="s">
        <v>84</v>
      </c>
      <c r="B21" s="100">
        <v>0</v>
      </c>
      <c r="C21" s="100">
        <v>0</v>
      </c>
      <c r="D21" s="100">
        <v>0</v>
      </c>
      <c r="E21" s="100">
        <v>0</v>
      </c>
      <c r="F21" s="100">
        <v>0</v>
      </c>
      <c r="G21" s="100">
        <v>0</v>
      </c>
      <c r="H21" s="100">
        <v>0</v>
      </c>
      <c r="I21" s="100">
        <v>0</v>
      </c>
      <c r="J21" s="100">
        <v>3</v>
      </c>
      <c r="K21" s="100">
        <v>2</v>
      </c>
      <c r="L21" s="100">
        <v>0</v>
      </c>
      <c r="M21" s="100">
        <v>1</v>
      </c>
      <c r="N21" s="100">
        <v>0</v>
      </c>
      <c r="O21" s="100">
        <v>0</v>
      </c>
      <c r="P21" s="100">
        <v>0</v>
      </c>
      <c r="Q21" s="101">
        <v>0</v>
      </c>
      <c r="R21" s="4" t="s">
        <v>85</v>
      </c>
    </row>
    <row r="22" spans="1:18" x14ac:dyDescent="0.2">
      <c r="A22" s="99" t="s">
        <v>86</v>
      </c>
      <c r="B22" s="100">
        <v>185</v>
      </c>
      <c r="C22" s="100">
        <v>0</v>
      </c>
      <c r="D22" s="100">
        <v>0</v>
      </c>
      <c r="E22" s="100">
        <v>0</v>
      </c>
      <c r="F22" s="100">
        <v>0</v>
      </c>
      <c r="G22" s="100">
        <v>185</v>
      </c>
      <c r="H22" s="100">
        <v>0</v>
      </c>
      <c r="I22" s="100">
        <v>0</v>
      </c>
      <c r="J22" s="100">
        <v>128</v>
      </c>
      <c r="K22" s="100">
        <v>0</v>
      </c>
      <c r="L22" s="100">
        <v>0</v>
      </c>
      <c r="M22" s="100">
        <v>0</v>
      </c>
      <c r="N22" s="100">
        <v>0</v>
      </c>
      <c r="O22" s="100">
        <v>128</v>
      </c>
      <c r="P22" s="100">
        <v>0</v>
      </c>
      <c r="Q22" s="101">
        <v>2</v>
      </c>
      <c r="R22" s="4" t="s">
        <v>87</v>
      </c>
    </row>
    <row r="23" spans="1:18" x14ac:dyDescent="0.2">
      <c r="A23" s="99" t="s">
        <v>88</v>
      </c>
      <c r="B23" s="100">
        <v>2702</v>
      </c>
      <c r="C23" s="100">
        <v>0</v>
      </c>
      <c r="D23" s="100">
        <v>0</v>
      </c>
      <c r="E23" s="100">
        <v>0</v>
      </c>
      <c r="F23" s="100">
        <v>0</v>
      </c>
      <c r="G23" s="100">
        <v>2702</v>
      </c>
      <c r="H23" s="100">
        <v>0</v>
      </c>
      <c r="I23" s="100">
        <v>5</v>
      </c>
      <c r="J23" s="100">
        <v>2105</v>
      </c>
      <c r="K23" s="100">
        <v>0</v>
      </c>
      <c r="L23" s="100">
        <v>0</v>
      </c>
      <c r="M23" s="100">
        <v>0</v>
      </c>
      <c r="N23" s="100">
        <v>0</v>
      </c>
      <c r="O23" s="100">
        <v>2105</v>
      </c>
      <c r="P23" s="100">
        <v>0</v>
      </c>
      <c r="Q23" s="101">
        <v>15</v>
      </c>
      <c r="R23" s="4" t="s">
        <v>89</v>
      </c>
    </row>
    <row r="24" spans="1:18" x14ac:dyDescent="0.2">
      <c r="A24" s="99" t="s">
        <v>90</v>
      </c>
      <c r="B24" s="100">
        <v>559</v>
      </c>
      <c r="C24" s="100">
        <v>559</v>
      </c>
      <c r="D24" s="100">
        <v>0</v>
      </c>
      <c r="E24" s="100">
        <v>0</v>
      </c>
      <c r="F24" s="100">
        <v>0</v>
      </c>
      <c r="G24" s="100">
        <v>0</v>
      </c>
      <c r="H24" s="100">
        <v>557</v>
      </c>
      <c r="I24" s="100">
        <v>0</v>
      </c>
      <c r="J24" s="100">
        <v>1940418</v>
      </c>
      <c r="K24" s="100">
        <v>1940418</v>
      </c>
      <c r="L24" s="100">
        <v>0</v>
      </c>
      <c r="M24" s="100">
        <v>0</v>
      </c>
      <c r="N24" s="100">
        <v>0</v>
      </c>
      <c r="O24" s="100">
        <v>0</v>
      </c>
      <c r="P24" s="100">
        <v>0</v>
      </c>
      <c r="Q24" s="101">
        <v>0</v>
      </c>
      <c r="R24" s="4" t="s">
        <v>91</v>
      </c>
    </row>
    <row r="25" spans="1:18" x14ac:dyDescent="0.2">
      <c r="A25" s="99" t="s">
        <v>92</v>
      </c>
      <c r="B25" s="100">
        <v>0</v>
      </c>
      <c r="C25" s="100">
        <v>0</v>
      </c>
      <c r="D25" s="100">
        <v>0</v>
      </c>
      <c r="E25" s="100">
        <v>0</v>
      </c>
      <c r="F25" s="100">
        <v>0</v>
      </c>
      <c r="G25" s="100">
        <v>0</v>
      </c>
      <c r="H25" s="100">
        <v>0</v>
      </c>
      <c r="I25" s="100">
        <v>0</v>
      </c>
      <c r="J25" s="100">
        <v>15905</v>
      </c>
      <c r="K25" s="100">
        <v>15905</v>
      </c>
      <c r="L25" s="100">
        <v>0</v>
      </c>
      <c r="M25" s="100">
        <v>0</v>
      </c>
      <c r="N25" s="100">
        <v>0</v>
      </c>
      <c r="O25" s="100">
        <v>0</v>
      </c>
      <c r="P25" s="100">
        <v>0</v>
      </c>
      <c r="Q25" s="101">
        <v>0</v>
      </c>
      <c r="R25" s="4" t="s">
        <v>93</v>
      </c>
    </row>
    <row r="26" spans="1:18" x14ac:dyDescent="0.2">
      <c r="A26" s="99" t="s">
        <v>94</v>
      </c>
      <c r="B26" s="100">
        <v>3857</v>
      </c>
      <c r="C26" s="100">
        <v>0</v>
      </c>
      <c r="D26" s="100">
        <v>0</v>
      </c>
      <c r="E26" s="100">
        <v>0</v>
      </c>
      <c r="F26" s="100">
        <v>0</v>
      </c>
      <c r="G26" s="100">
        <v>3857</v>
      </c>
      <c r="H26" s="100">
        <v>0</v>
      </c>
      <c r="I26" s="100">
        <v>96</v>
      </c>
      <c r="J26" s="100">
        <v>1213</v>
      </c>
      <c r="K26" s="100">
        <v>0</v>
      </c>
      <c r="L26" s="100">
        <v>0</v>
      </c>
      <c r="M26" s="100">
        <v>4</v>
      </c>
      <c r="N26" s="100">
        <v>0</v>
      </c>
      <c r="O26" s="100">
        <v>1206</v>
      </c>
      <c r="P26" s="100">
        <v>1</v>
      </c>
      <c r="Q26" s="101">
        <v>30</v>
      </c>
      <c r="R26" s="4" t="s">
        <v>95</v>
      </c>
    </row>
    <row r="27" spans="1:18" x14ac:dyDescent="0.2">
      <c r="A27" s="99" t="s">
        <v>96</v>
      </c>
      <c r="B27" s="100">
        <v>2993</v>
      </c>
      <c r="C27" s="100">
        <v>0</v>
      </c>
      <c r="D27" s="100">
        <v>0</v>
      </c>
      <c r="E27" s="100">
        <v>0</v>
      </c>
      <c r="F27" s="100">
        <v>0</v>
      </c>
      <c r="G27" s="100">
        <v>2993</v>
      </c>
      <c r="H27" s="100">
        <v>0</v>
      </c>
      <c r="I27" s="100">
        <v>12</v>
      </c>
      <c r="J27" s="100">
        <v>1218</v>
      </c>
      <c r="K27" s="100">
        <v>0</v>
      </c>
      <c r="L27" s="100">
        <v>0</v>
      </c>
      <c r="M27" s="100">
        <v>307</v>
      </c>
      <c r="N27" s="100">
        <v>0</v>
      </c>
      <c r="O27" s="100">
        <v>911</v>
      </c>
      <c r="P27" s="100">
        <v>2</v>
      </c>
      <c r="Q27" s="101">
        <v>17</v>
      </c>
      <c r="R27" s="4" t="s">
        <v>97</v>
      </c>
    </row>
    <row r="28" spans="1:18" x14ac:dyDescent="0.2">
      <c r="A28" s="99" t="s">
        <v>98</v>
      </c>
      <c r="B28" s="100">
        <v>0</v>
      </c>
      <c r="C28" s="100">
        <v>0</v>
      </c>
      <c r="D28" s="100">
        <v>0</v>
      </c>
      <c r="E28" s="100">
        <v>0</v>
      </c>
      <c r="F28" s="100">
        <v>0</v>
      </c>
      <c r="G28" s="100">
        <v>0</v>
      </c>
      <c r="H28" s="100">
        <v>0</v>
      </c>
      <c r="I28" s="100">
        <v>0</v>
      </c>
      <c r="J28" s="100">
        <v>937</v>
      </c>
      <c r="K28" s="100">
        <v>18</v>
      </c>
      <c r="L28" s="100">
        <v>0</v>
      </c>
      <c r="M28" s="100">
        <v>0</v>
      </c>
      <c r="N28" s="100">
        <v>0</v>
      </c>
      <c r="O28" s="100">
        <v>920</v>
      </c>
      <c r="P28" s="100">
        <v>0</v>
      </c>
      <c r="Q28" s="101">
        <v>22</v>
      </c>
      <c r="R28" s="4" t="s">
        <v>99</v>
      </c>
    </row>
    <row r="29" spans="1:18" x14ac:dyDescent="0.2">
      <c r="A29" s="99" t="s">
        <v>100</v>
      </c>
      <c r="B29" s="100">
        <v>1</v>
      </c>
      <c r="C29" s="100">
        <v>0</v>
      </c>
      <c r="D29" s="100">
        <v>0</v>
      </c>
      <c r="E29" s="100">
        <v>0</v>
      </c>
      <c r="F29" s="100">
        <v>0</v>
      </c>
      <c r="G29" s="100">
        <v>1</v>
      </c>
      <c r="H29" s="100">
        <v>0</v>
      </c>
      <c r="I29" s="100">
        <v>0</v>
      </c>
      <c r="J29" s="100">
        <v>407</v>
      </c>
      <c r="K29" s="100">
        <v>0</v>
      </c>
      <c r="L29" s="100">
        <v>0</v>
      </c>
      <c r="M29" s="100">
        <v>0</v>
      </c>
      <c r="N29" s="100">
        <v>0</v>
      </c>
      <c r="O29" s="100">
        <v>407</v>
      </c>
      <c r="P29" s="100">
        <v>0</v>
      </c>
      <c r="Q29" s="101">
        <v>8</v>
      </c>
      <c r="R29" s="4" t="s">
        <v>101</v>
      </c>
    </row>
    <row r="30" spans="1:18" x14ac:dyDescent="0.2">
      <c r="A30" s="99" t="s">
        <v>102</v>
      </c>
      <c r="B30" s="100">
        <v>0</v>
      </c>
      <c r="C30" s="100">
        <v>0</v>
      </c>
      <c r="D30" s="100">
        <v>0</v>
      </c>
      <c r="E30" s="100">
        <v>0</v>
      </c>
      <c r="F30" s="100">
        <v>0</v>
      </c>
      <c r="G30" s="100">
        <v>0</v>
      </c>
      <c r="H30" s="100">
        <v>0</v>
      </c>
      <c r="I30" s="100">
        <v>0</v>
      </c>
      <c r="J30" s="100">
        <v>0</v>
      </c>
      <c r="K30" s="100">
        <v>0</v>
      </c>
      <c r="L30" s="100">
        <v>0</v>
      </c>
      <c r="M30" s="100">
        <v>0</v>
      </c>
      <c r="N30" s="100">
        <v>0</v>
      </c>
      <c r="O30" s="100">
        <v>0</v>
      </c>
      <c r="P30" s="100">
        <v>0</v>
      </c>
      <c r="Q30" s="101">
        <v>0</v>
      </c>
      <c r="R30" s="4" t="s">
        <v>103</v>
      </c>
    </row>
    <row r="31" spans="1:18" x14ac:dyDescent="0.2">
      <c r="A31" s="99" t="s">
        <v>104</v>
      </c>
      <c r="B31" s="100">
        <v>49</v>
      </c>
      <c r="C31" s="100">
        <v>45</v>
      </c>
      <c r="D31" s="100">
        <v>0</v>
      </c>
      <c r="E31" s="100">
        <v>0</v>
      </c>
      <c r="F31" s="100">
        <v>0</v>
      </c>
      <c r="G31" s="100">
        <v>4</v>
      </c>
      <c r="H31" s="100">
        <v>0</v>
      </c>
      <c r="I31" s="100">
        <v>0</v>
      </c>
      <c r="J31" s="100">
        <v>45</v>
      </c>
      <c r="K31" s="100">
        <v>8</v>
      </c>
      <c r="L31" s="100">
        <v>0</v>
      </c>
      <c r="M31" s="100">
        <v>34</v>
      </c>
      <c r="N31" s="100">
        <v>0</v>
      </c>
      <c r="O31" s="100">
        <v>2</v>
      </c>
      <c r="P31" s="100">
        <v>0</v>
      </c>
      <c r="Q31" s="101">
        <v>0</v>
      </c>
      <c r="R31" s="4" t="s">
        <v>105</v>
      </c>
    </row>
    <row r="32" spans="1:18" x14ac:dyDescent="0.2">
      <c r="A32" s="99" t="s">
        <v>106</v>
      </c>
      <c r="B32" s="100">
        <v>5</v>
      </c>
      <c r="C32" s="100">
        <v>0</v>
      </c>
      <c r="D32" s="100">
        <v>0</v>
      </c>
      <c r="E32" s="100">
        <v>0</v>
      </c>
      <c r="F32" s="100">
        <v>0</v>
      </c>
      <c r="G32" s="100">
        <v>5</v>
      </c>
      <c r="H32" s="100">
        <v>0</v>
      </c>
      <c r="I32" s="100">
        <v>0</v>
      </c>
      <c r="J32" s="100">
        <v>2</v>
      </c>
      <c r="K32" s="100">
        <v>0</v>
      </c>
      <c r="L32" s="100">
        <v>0</v>
      </c>
      <c r="M32" s="100">
        <v>0</v>
      </c>
      <c r="N32" s="100">
        <v>0</v>
      </c>
      <c r="O32" s="100">
        <v>1</v>
      </c>
      <c r="P32" s="100">
        <v>0</v>
      </c>
      <c r="Q32" s="101">
        <v>0</v>
      </c>
      <c r="R32" s="4" t="s">
        <v>107</v>
      </c>
    </row>
    <row r="33" spans="1:18" x14ac:dyDescent="0.2">
      <c r="A33" s="102" t="s">
        <v>108</v>
      </c>
      <c r="B33" s="103">
        <v>12</v>
      </c>
      <c r="C33" s="103">
        <v>6</v>
      </c>
      <c r="D33" s="103">
        <v>0</v>
      </c>
      <c r="E33" s="103">
        <v>0</v>
      </c>
      <c r="F33" s="103">
        <v>0</v>
      </c>
      <c r="G33" s="103">
        <v>6</v>
      </c>
      <c r="H33" s="103">
        <v>0</v>
      </c>
      <c r="I33" s="103">
        <v>0</v>
      </c>
      <c r="J33" s="103">
        <v>0</v>
      </c>
      <c r="K33" s="103">
        <v>0</v>
      </c>
      <c r="L33" s="103">
        <v>0</v>
      </c>
      <c r="M33" s="103">
        <v>0</v>
      </c>
      <c r="N33" s="103">
        <v>0</v>
      </c>
      <c r="O33" s="103">
        <v>0</v>
      </c>
      <c r="P33" s="103">
        <v>0</v>
      </c>
      <c r="Q33" s="104">
        <v>0</v>
      </c>
      <c r="R33" s="4" t="s">
        <v>109</v>
      </c>
    </row>
    <row r="34" spans="1:18" x14ac:dyDescent="0.2">
      <c r="A34" s="105" t="s">
        <v>110</v>
      </c>
      <c r="B34" s="106">
        <v>13321</v>
      </c>
      <c r="C34" s="106">
        <v>803</v>
      </c>
      <c r="D34" s="106">
        <v>755</v>
      </c>
      <c r="E34" s="106">
        <v>1178</v>
      </c>
      <c r="F34" s="106">
        <v>0</v>
      </c>
      <c r="G34" s="106">
        <v>10585</v>
      </c>
      <c r="H34" s="106">
        <v>806</v>
      </c>
      <c r="I34" s="106">
        <v>113</v>
      </c>
      <c r="J34" s="106">
        <v>2110247</v>
      </c>
      <c r="K34" s="106">
        <v>1975398</v>
      </c>
      <c r="L34" s="106">
        <v>113439</v>
      </c>
      <c r="M34" s="106">
        <v>10553</v>
      </c>
      <c r="N34" s="106">
        <v>0</v>
      </c>
      <c r="O34" s="106">
        <v>10555</v>
      </c>
      <c r="P34" s="106">
        <v>1318</v>
      </c>
      <c r="Q34" s="107">
        <v>107</v>
      </c>
    </row>
  </sheetData>
  <mergeCells count="33">
    <mergeCell ref="R5:R8"/>
    <mergeCell ref="E7:E8"/>
    <mergeCell ref="H7:H8"/>
    <mergeCell ref="G7:G8"/>
    <mergeCell ref="O7:O8"/>
    <mergeCell ref="P7:P8"/>
    <mergeCell ref="Q7:Q8"/>
    <mergeCell ref="M7:M8"/>
    <mergeCell ref="N7:N8"/>
    <mergeCell ref="B5:I5"/>
    <mergeCell ref="B3:C3"/>
    <mergeCell ref="K3:N3"/>
    <mergeCell ref="F4:J4"/>
    <mergeCell ref="A4:E4"/>
    <mergeCell ref="D3:E3"/>
    <mergeCell ref="F3:H3"/>
    <mergeCell ref="J5:Q5"/>
    <mergeCell ref="A2:K2"/>
    <mergeCell ref="B6:B8"/>
    <mergeCell ref="A1:K1"/>
    <mergeCell ref="A5:A8"/>
    <mergeCell ref="C7:C8"/>
    <mergeCell ref="D7:D8"/>
    <mergeCell ref="F7:F8"/>
    <mergeCell ref="I7:I8"/>
    <mergeCell ref="K4:N4"/>
    <mergeCell ref="C6:G6"/>
    <mergeCell ref="H6:I6"/>
    <mergeCell ref="K6:O6"/>
    <mergeCell ref="P6:Q6"/>
    <mergeCell ref="J6:J8"/>
    <mergeCell ref="K7:K8"/>
    <mergeCell ref="L7:L8"/>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2008-09-16T10:58:24Z</cp:lastPrinted>
  <dcterms:created xsi:type="dcterms:W3CDTF">2002-12-09T13:40:28Z</dcterms:created>
  <dcterms:modified xsi:type="dcterms:W3CDTF">2019-10-15T06:29:06Z</dcterms:modified>
</cp:coreProperties>
</file>