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6" lowestEdited="6" rupBuild="14420"/>
  <workbookPr defaultThemeVersion="124226"/>
  <bookViews>
    <workbookView xWindow="480" yWindow="15" windowWidth="9690" windowHeight="7290" tabRatio="782" activeTab="1"/>
  </bookViews>
  <sheets>
    <sheet name="Параметры" sheetId="51" r:id="rId1"/>
    <sheet name="Недоимка_Переплата" sheetId="47" r:id="rId2"/>
    <sheet name="hidden1" sheetId="9" state="hidden" r:id="rId3"/>
    <sheet name="hidden2" sheetId="10" state="hidden" r:id="rId4"/>
    <sheet name="hidden3" sheetId="11" state="hidden" r:id="rId5"/>
    <sheet name="hidden4" sheetId="12" state="hidden" r:id="rId6"/>
    <sheet name="hidden5" sheetId="13" state="hidden" r:id="rId7"/>
    <sheet name="hidden6" sheetId="14" state="hidden" r:id="rId8"/>
    <sheet name="hidden7" sheetId="15" state="hidden" r:id="rId9"/>
    <sheet name="hidden8" sheetId="16" state="hidden" r:id="rId10"/>
    <sheet name="hidden9" sheetId="17" state="hidden" r:id="rId11"/>
  </sheets>
  <definedNames>
    <definedName name="_xlnm.Print_Titles" localSheetId="1"><![CDATA[Недоимка_Переплата!$9:$9]]></definedName>
  </definedNames>
  <calcPr calcId="152511" fullCalcOnLoad="1"/>
</workbook>
</file>

<file path=xl/calcChain.xml><?xml version="1.0" encoding="utf-8"?>
<calcChain xmlns="http://schemas.openxmlformats.org/spreadsheetml/2006/main">
  <c r="A2" i="47" l="1"/>
  <c r="F4" i="47"/>
  <c r="B3" i="47"/>
  <c r="D3" i="47"/>
  <c r="F3" i="47"/>
  <c r="I3" i="47"/>
  <c r="J3" i="47"/>
  <c r="K3" i="47"/>
  <c r="A4" i="47"/>
  <c r="K4" i="47"/>
</calcChain>
</file>

<file path=xl/comments1.xml><?xml version="1.0" encoding="utf-8"?>
<comments xmlns="http://schemas.openxmlformats.org/spreadsheetml/2006/main">
  <authors>
    <author>zvf</author>
  </authors>
  <commentList>
    <comment ref="F3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81"/>
            <rFont val="Tahoma"/>
            <family val="2"/>
            <charset val="204"/>
            <b/>
          </rPr>
          <t xml:space="preserve">01</t>
        </r>
        <r>
          <rPr>
            <sz val="8"/>
            <color indexed="81"/>
            <rFont val="Tahoma"/>
            <charset val="204"/>
          </rPr>
          <t xml:space="preserve"> - налогоплательщик –юридическое лицо ;
 </t>
        </r>
        <r>
          <rPr>
            <sz val="8"/>
            <color indexed="81"/>
            <rFont val="Tahoma"/>
            <family val="2"/>
            <charset val="204"/>
            <b/>
          </rPr>
          <t xml:space="preserve">02</t>
        </r>
        <r>
          <rPr>
            <sz val="8"/>
            <color indexed="81"/>
            <rFont val="Tahoma"/>
            <charset val="204"/>
          </rPr>
          <t xml:space="preserve"> - налоговый агент ;
 </t>
        </r>
        <r>
          <rPr>
            <sz val="8"/>
            <color indexed="81"/>
            <rFont val="Tahoma"/>
            <family val="2"/>
            <charset val="204"/>
            <b/>
          </rPr>
          <t xml:space="preserve">09</t>
        </r>
        <r>
          <rPr>
            <sz val="8"/>
            <color indexed="81"/>
            <rFont val="Tahoma"/>
            <charset val="204"/>
          </rPr>
          <t xml:space="preserve">  -индивидуальный предприниматель;
 </t>
        </r>
        <r>
          <rPr>
            <sz val="8"/>
            <color indexed="81"/>
            <rFont val="Tahoma"/>
            <family val="2"/>
            <charset val="204"/>
            <b/>
          </rPr>
          <t xml:space="preserve">10</t>
        </r>
        <r>
          <rPr>
            <sz val="8"/>
            <color indexed="81"/>
            <rFont val="Tahoma"/>
            <charset val="204"/>
          </rPr>
          <t xml:space="preserve"> - частный нотариус;
 </t>
        </r>
        <r>
          <rPr>
            <sz val="8"/>
            <color indexed="81"/>
            <rFont val="Tahoma"/>
            <family val="2"/>
            <charset val="204"/>
            <b/>
          </rPr>
          <t xml:space="preserve">11</t>
        </r>
        <r>
          <rPr>
            <sz val="8"/>
            <color indexed="81"/>
            <rFont val="Tahoma"/>
            <charset val="204"/>
          </rPr>
          <t xml:space="preserve"> – адвокат, учредивший адвокатский кабинет;
 </t>
        </r>
        <r>
          <rPr>
            <sz val="8"/>
            <color indexed="81"/>
            <rFont val="Tahoma"/>
            <family val="2"/>
            <charset val="204"/>
            <b/>
          </rPr>
          <t xml:space="preserve">13 -</t>
        </r>
        <r>
          <rPr>
            <sz val="8"/>
            <color indexed="81"/>
            <rFont val="Tahoma"/>
            <charset val="204"/>
          </rPr>
          <t xml:space="preserve"> иное физическое лицо;
 </t>
        </r>
        <r>
          <rPr>
            <sz val="8"/>
            <color indexed="81"/>
            <rFont val="Tahoma"/>
            <family val="2"/>
            <charset val="204"/>
            <b/>
          </rPr>
          <t xml:space="preserve">14</t>
        </r>
        <r>
          <rPr>
            <sz val="8"/>
            <color indexed="81"/>
            <rFont val="Tahoma"/>
            <charset val="204"/>
          </rPr>
          <t xml:space="preserve"> –налогоплательщик, производящий выплаты  
        физ.лицам (подпункт1 п.1 ст.235 НКРФ);
   </t>
        </r>
        <r>
          <rPr>
            <sz val="8"/>
            <color indexed="81"/>
            <rFont val="Tahoma"/>
            <family val="2"/>
            <charset val="204"/>
            <b/>
          </rPr>
          <t xml:space="preserve">0</t>
        </r>
        <r>
          <rPr>
            <sz val="8"/>
            <color indexed="81"/>
            <rFont val="Tahoma"/>
            <charset val="204"/>
          </rPr>
          <t xml:space="preserve">– при отсутствии  значения.
</t>
        </r>
      </text>
    </comment>
    <comment ref="B4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</t>
        </r>
        <r>
          <rPr>
            <sz val="8"/>
            <color indexed="81"/>
            <rFont val="Tahoma"/>
            <charset val="204"/>
            <b/>
          </rPr>
          <t xml:space="preserve"> </t>
        </r>
        <r>
          <rPr>
            <sz val="8"/>
            <color indexed="17"/>
            <rFont val="Tahoma"/>
            <family val="2"/>
            <charset val="204"/>
            <b/>
            <i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 </t>
        </r>
        <r>
          <rPr>
            <sz val="8"/>
            <color indexed="18"/>
            <rFont val="Tahoma"/>
            <family val="2"/>
            <charset val="204"/>
          </rPr>
          <t xml:space="preserve"> - 01-ВСЕ виды платежа (Н, П, Ш, %);
    -02-Налог;
    -03-Пеня и Штрафы;
    -04-Пеня;
   - 05-Штраф;
   - 06-Процент.</t>
        </r>
      </text>
    </comment>
    <comment ref="F4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81"/>
            <rFont val="Tahoma"/>
            <family val="2"/>
            <charset val="204"/>
            <b/>
          </rPr>
          <t xml:space="preserve">16 </t>
        </r>
        <r>
          <rPr>
            <sz val="8"/>
            <color indexed="81"/>
            <rFont val="Tahoma"/>
            <charset val="204"/>
          </rPr>
          <t xml:space="preserve">– Организация находится в процедуре банкротства;
 </t>
        </r>
        <r>
          <rPr>
            <sz val="8"/>
            <color indexed="81"/>
            <rFont val="Tahoma"/>
            <family val="2"/>
            <charset val="204"/>
            <b/>
          </rPr>
          <t xml:space="preserve">17</t>
        </r>
        <r>
          <rPr>
            <sz val="8"/>
            <color indexed="81"/>
            <rFont val="Tahoma"/>
            <charset val="204"/>
          </rPr>
          <t xml:space="preserve"> – Организация признана банкротом;
 </t>
        </r>
        <r>
          <rPr>
            <sz val="8"/>
            <color indexed="81"/>
            <rFont val="Tahoma"/>
            <family val="2"/>
            <charset val="204"/>
            <b/>
          </rPr>
          <t xml:space="preserve">18</t>
        </r>
        <r>
          <rPr>
            <sz val="8"/>
            <color indexed="81"/>
            <rFont val="Tahoma"/>
            <charset val="204"/>
          </rPr>
          <t xml:space="preserve"> – Организация ликвидирована;
 </t>
        </r>
        <r>
          <rPr>
            <sz val="8"/>
            <color indexed="81"/>
            <rFont val="Tahoma"/>
            <family val="2"/>
            <charset val="204"/>
            <b/>
          </rPr>
          <t xml:space="preserve">19</t>
        </r>
        <r>
          <rPr>
            <sz val="8"/>
            <color indexed="81"/>
            <rFont val="Tahoma"/>
            <charset val="204"/>
          </rPr>
          <t xml:space="preserve"> – Умерший, или объявленный судом умершим 
          плательщик – физическое лицо. 
  </t>
        </r>
        <r>
          <rPr>
            <sz val="8"/>
            <color indexed="81"/>
            <rFont val="Tahoma"/>
            <family val="2"/>
            <charset val="204"/>
            <b/>
          </rPr>
          <t xml:space="preserve">0 </t>
        </r>
        <r>
          <rPr>
            <sz val="8"/>
            <color indexed="81"/>
            <rFont val="Tahoma"/>
            <charset val="204"/>
          </rPr>
          <t xml:space="preserve">–  при отсутствии  значения.
</t>
        </r>
      </text>
    </comment>
    <comment ref="B14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</t>
        </r>
        <r>
          <rPr>
            <sz val="8"/>
            <color indexed="81"/>
            <rFont val="Tahoma"/>
            <charset val="204"/>
            <b/>
          </rPr>
          <t xml:space="preserve">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  <b/>
          </rPr>
          <t xml:space="preserve">
    - По КБК;
    - По ОКАТО;
    - По КБК+ОКАТО;
    - По ОКАТО+КБК;
    - По спискам КБК;
    - По спискам ОКАТО.</t>
        </r>
      </text>
    </comment>
    <comment ref="H15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!: </t>
        </r>
        <r>
          <rPr>
            <sz val="8"/>
            <color indexed="17"/>
            <rFont val="Tahoma"/>
            <family val="2"/>
            <charset val="204"/>
            <b/>
          </rPr>
          <t xml:space="preserve">По выбору пользователя Принимает значение:</t>
        </r>
        <r>
          <rPr>
            <sz val="8"/>
            <color indexed="81"/>
            <rFont val="Tahoma"/>
            <charset val="204"/>
          </rPr>
          <t xml:space="preserve">
 </t>
        </r>
        <r>
          <rPr>
            <sz val="8"/>
            <color indexed="18"/>
            <rFont val="Tahoma"/>
            <family val="2"/>
            <charset val="204"/>
          </rPr>
          <t xml:space="preserve"> </t>
        </r>
        <r>
          <rPr>
            <sz val="8"/>
            <color indexed="10"/>
            <rFont val="Tahoma"/>
            <family val="2"/>
            <charset val="204"/>
          </rPr>
          <t xml:space="preserve">-</t>
        </r>
        <r>
          <rPr>
            <sz val="8"/>
            <color indexed="18"/>
            <rFont val="Tahoma"/>
            <family val="2"/>
            <charset val="204"/>
          </rPr>
          <t xml:space="preserve"> Тысячи рублей; 
  </t>
        </r>
        <r>
          <rPr>
            <sz val="8"/>
            <color indexed="10"/>
            <rFont val="Tahoma"/>
            <family val="2"/>
            <charset val="204"/>
          </rPr>
          <t xml:space="preserve">-</t>
        </r>
        <r>
          <rPr>
            <sz val="8"/>
            <color indexed="18"/>
            <rFont val="Tahoma"/>
            <family val="2"/>
            <charset val="204"/>
          </rPr>
          <t xml:space="preserve">  Рубли;
  </t>
        </r>
        <r>
          <rPr>
            <sz val="8"/>
            <color indexed="10"/>
            <rFont val="Tahoma"/>
            <family val="2"/>
            <charset val="204"/>
          </rPr>
          <t xml:space="preserve">-</t>
        </r>
        <r>
          <rPr>
            <sz val="8"/>
            <color indexed="18"/>
            <rFont val="Tahoma"/>
            <family val="2"/>
            <charset val="204"/>
          </rPr>
          <t xml:space="preserve"> </t>
        </r>
        <r>
          <rPr>
            <sz val="8"/>
            <color indexed="18"/>
            <rFont val="Tahoma"/>
            <family val="2"/>
            <charset val="204"/>
            <b/>
          </rPr>
          <t xml:space="preserve"> Рубли и копейки.</t>
        </r>
      </text>
    </comment>
  </commentList>
</comments>
</file>

<file path=xl/comments2.xml><?xml version="1.0" encoding="utf-8"?>
<comments xmlns="http://schemas.openxmlformats.org/spreadsheetml/2006/main">
  <authors>
    <author>zvf</author>
  </authors>
  <commentList>
    <comment ref="B5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=</t>
        </r>
        <r>
          <rPr>
            <sz val="8"/>
            <color indexed="17"/>
            <rFont val="Tahoma"/>
            <family val="2"/>
            <charset val="204"/>
          </rPr>
          <t xml:space="preserve">  "4.2" (40200);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=</t>
        </r>
        <r>
          <rPr>
            <sz val="8"/>
            <color indexed="17"/>
            <rFont val="Tahoma"/>
            <family val="2"/>
            <charset val="204"/>
          </rPr>
          <t xml:space="preserve">  "4.3" (40300);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=</t>
        </r>
        <r>
          <rPr>
            <sz val="8"/>
            <color indexed="17"/>
            <rFont val="Tahoma"/>
            <family val="2"/>
            <charset val="204"/>
          </rPr>
          <t xml:space="preserve">  "4.4" (40400).</t>
        </r>
      </text>
    </comment>
    <comment ref="J5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18"/>
            <rFont val="Tahoma"/>
            <family val="2"/>
            <charset val="204"/>
            <b/>
          </rPr>
          <t xml:space="preserve">Н+П+Ш+%   =  </t>
        </r>
        <r>
          <rPr>
            <sz val="8"/>
            <color indexed="21"/>
            <rFont val="Tahoma"/>
            <family val="2"/>
            <charset val="204"/>
          </rPr>
          <t xml:space="preserve">"5." (50000);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          =</t>
        </r>
        <r>
          <rPr>
            <sz val="8"/>
            <color indexed="17"/>
            <rFont val="Tahoma"/>
            <family val="2"/>
            <charset val="204"/>
          </rPr>
          <t xml:space="preserve">  "5.1" (50100);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          =</t>
        </r>
        <r>
          <rPr>
            <sz val="8"/>
            <color indexed="17"/>
            <rFont val="Tahoma"/>
            <family val="2"/>
            <charset val="204"/>
          </rPr>
          <t xml:space="preserve">  "5.2" (50200);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          =</t>
        </r>
        <r>
          <rPr>
            <sz val="8"/>
            <color indexed="17"/>
            <rFont val="Tahoma"/>
            <family val="2"/>
            <charset val="204"/>
          </rPr>
          <t xml:space="preserve">  "5.3" (50300);
</t>
        </r>
        <r>
          <rPr>
            <sz val="8"/>
            <color indexed="18"/>
            <rFont val="Tahoma"/>
            <family val="2"/>
            <charset val="204"/>
            <b/>
          </rPr>
          <t xml:space="preserve">%                    =</t>
        </r>
        <r>
          <rPr>
            <sz val="8"/>
            <color indexed="17"/>
            <rFont val="Tahoma"/>
            <family val="2"/>
            <charset val="204"/>
          </rPr>
          <t xml:space="preserve">   "5.4" (50400).</t>
        </r>
      </text>
    </comment>
    <comment ref="B6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=</t>
        </r>
        <r>
          <rPr>
            <sz val="8"/>
            <color indexed="17"/>
            <rFont val="Tahoma"/>
            <family val="2"/>
            <charset val="204"/>
          </rPr>
          <t xml:space="preserve">  "4.2" (40200);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=</t>
        </r>
        <r>
          <rPr>
            <sz val="8"/>
            <color indexed="17"/>
            <rFont val="Tahoma"/>
            <family val="2"/>
            <charset val="204"/>
          </rPr>
          <t xml:space="preserve">  "4.3" (40300);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=</t>
        </r>
        <r>
          <rPr>
            <sz val="8"/>
            <color indexed="17"/>
            <rFont val="Tahoma"/>
            <family val="2"/>
            <charset val="204"/>
          </rPr>
          <t xml:space="preserve">  "4.4" (40400).</t>
        </r>
      </text>
    </comment>
    <comment ref="J6" authorId="0">
      <text>
        <r>
          <rPr>
            <sz val="8"/>
            <color indexed="10"/>
            <rFont val="Tahoma"/>
            <family val="2"/>
            <charset val="204"/>
            <b/>
          </rPr>
          <t xml:space="preserve">ИР:  </t>
        </r>
        <r>
          <rPr>
            <sz val="8"/>
            <color indexed="10"/>
            <rFont val="Tahoma"/>
            <family val="2"/>
            <charset val="204"/>
            <i/>
          </rPr>
          <t xml:space="preserve">приказ от 30.06.2008г. № 65н / ММ-3-1/295@
</t>
        </r>
        <r>
          <rPr>
            <sz val="8"/>
            <color indexed="18"/>
            <rFont val="Tahoma"/>
            <family val="2"/>
            <charset val="204"/>
            <b/>
          </rPr>
          <t xml:space="preserve">Н+П+Ш+%   =  </t>
        </r>
        <r>
          <rPr>
            <sz val="8"/>
            <color indexed="21"/>
            <rFont val="Tahoma"/>
            <family val="2"/>
            <charset val="204"/>
          </rPr>
          <t xml:space="preserve">"5." (50000);</t>
        </r>
        <r>
          <rPr>
            <sz val="8"/>
            <color indexed="81"/>
            <rFont val="Tahoma"/>
            <charset val="204"/>
          </rPr>
          <t xml:space="preserve">
</t>
        </r>
        <r>
          <rPr>
            <sz val="8"/>
            <color indexed="18"/>
            <rFont val="Tahoma"/>
            <family val="2"/>
            <charset val="204"/>
            <b/>
          </rPr>
          <t xml:space="preserve">Налог             =</t>
        </r>
        <r>
          <rPr>
            <sz val="8"/>
            <color indexed="17"/>
            <rFont val="Tahoma"/>
            <family val="2"/>
            <charset val="204"/>
          </rPr>
          <t xml:space="preserve">  "5.1" (50100);
</t>
        </r>
        <r>
          <rPr>
            <sz val="8"/>
            <color indexed="18"/>
            <rFont val="Tahoma"/>
            <family val="2"/>
            <charset val="204"/>
            <b/>
          </rPr>
          <t xml:space="preserve">Пеня               =</t>
        </r>
        <r>
          <rPr>
            <sz val="8"/>
            <color indexed="17"/>
            <rFont val="Tahoma"/>
            <family val="2"/>
            <charset val="204"/>
          </rPr>
          <t xml:space="preserve">  "5.2" (50200);
</t>
        </r>
        <r>
          <rPr>
            <sz val="8"/>
            <color indexed="18"/>
            <rFont val="Tahoma"/>
            <family val="2"/>
            <charset val="204"/>
            <b/>
          </rPr>
          <t xml:space="preserve">Штраф           =</t>
        </r>
        <r>
          <rPr>
            <sz val="8"/>
            <color indexed="17"/>
            <rFont val="Tahoma"/>
            <family val="2"/>
            <charset val="204"/>
          </rPr>
          <t xml:space="preserve">  "5.3" (50300);
</t>
        </r>
        <r>
          <rPr>
            <sz val="8"/>
            <color indexed="18"/>
            <rFont val="Tahoma"/>
            <family val="2"/>
            <charset val="204"/>
            <b/>
          </rPr>
          <t xml:space="preserve">%                    =</t>
        </r>
        <r>
          <rPr>
            <sz val="8"/>
            <color indexed="17"/>
            <rFont val="Tahoma"/>
            <family val="2"/>
            <charset val="204"/>
          </rPr>
          <t xml:space="preserve">   "5.4" (50400).</t>
        </r>
      </text>
    </comment>
  </commentList>
</comments>
</file>

<file path=xl/sharedStrings.xml><?xml version="1.0" encoding="utf-8"?>
<sst xmlns="http://schemas.openxmlformats.org/spreadsheetml/2006/main" count="130" uniqueCount="92">
  <si>
    <t xml:space="preserve">10</t>
  </si>
  <si>
    <t xml:space="preserve">А</t>
  </si>
  <si>
    <t xml:space="preserve">2</t>
  </si>
  <si>
    <t xml:space="preserve">Год:</t>
  </si>
  <si>
    <t xml:space="preserve">по состоянию на </t>
  </si>
  <si>
    <t xml:space="preserve">1</t>
  </si>
  <si>
    <t xml:space="preserve">7</t>
  </si>
  <si>
    <t xml:space="preserve">6</t>
  </si>
  <si>
    <t xml:space="preserve">Отрасль, Код ОКВЭД</t>
  </si>
  <si>
    <t xml:space="preserve">Б</t>
  </si>
  <si>
    <t xml:space="preserve">Наименование</t>
  </si>
  <si>
    <t xml:space="preserve">Фильтр Отбора:</t>
  </si>
  <si>
    <t xml:space="preserve">              ,Месяц</t>
  </si>
  <si>
    <t xml:space="preserve">КБК (код/наименов):</t>
  </si>
  <si>
    <t xml:space="preserve">Код дохода КБК(12-13 знак:):</t>
  </si>
  <si>
    <t xml:space="preserve">Список налогов:</t>
  </si>
  <si>
    <t xml:space="preserve">Список ОКВЭД:</t>
  </si>
  <si>
    <t xml:space="preserve">Дата формирования:</t>
  </si>
  <si>
    <t xml:space="preserve">   ,Ед.измер:</t>
  </si>
  <si>
    <t xml:space="preserve">тыс.рублей</t>
  </si>
  <si>
    <t xml:space="preserve">Вывод нулевых строк:</t>
  </si>
  <si>
    <t xml:space="preserve">" -  Нет"</t>
  </si>
  <si>
    <t xml:space="preserve">Вид формы:</t>
  </si>
  <si>
    <t xml:space="preserve">в том числе :</t>
  </si>
  <si>
    <t xml:space="preserve">Вид платежа:</t>
  </si>
  <si>
    <t xml:space="preserve">( Приказ Министерства финансов Российской Федерации и Федеральной налоговой службы от 30.06.2008г. № 65н / ММ-3-1/295@, зарегистрирован м Минюсте России от 12 августа 2008 года №12097 )</t>
  </si>
  <si>
    <t xml:space="preserve">       ,Статус плательщика</t>
  </si>
  <si>
    <t xml:space="preserve">     ,Коды налогоплательщиков</t>
  </si>
  <si>
    <t xml:space="preserve">_</t>
  </si>
  <si>
    <t xml:space="preserve">"01-Все виды платежа"</t>
  </si>
  <si>
    <t xml:space="preserve">"Все значения статуса"</t>
  </si>
  <si>
    <t xml:space="preserve">"Все значения кодов"</t>
  </si>
  <si>
    <r>
      <t xml:space="preserve">Иные физические лица                   </t>
    </r>
    <r>
      <rPr>
        <sz val="7"/>
        <color indexed="17"/>
        <rFont val="Times New Roman"/>
        <family val="1"/>
        <charset val="204"/>
        <b/>
        <i/>
      </rPr>
      <t xml:space="preserve">(код 1.2. =13)</t>
    </r>
    <r>
      <rPr>
        <sz val="7"/>
        <color indexed="18"/>
        <rFont val="Times New Roman"/>
        <family val="1"/>
        <charset val="204"/>
        <b/>
        <i/>
      </rPr>
      <t xml:space="preserve"> </t>
    </r>
  </si>
  <si>
    <r>
      <t xml:space="preserve">Юридические лица      </t>
    </r>
    <r>
      <rPr>
        <sz val="7"/>
        <color indexed="17"/>
        <rFont val="Times New Roman"/>
        <family val="1"/>
        <charset val="204"/>
        <b/>
        <i/>
      </rPr>
      <t xml:space="preserve">(код 1.2. =01) </t>
    </r>
  </si>
  <si>
    <r>
      <t xml:space="preserve">Налоговый агент                   </t>
    </r>
    <r>
      <rPr>
        <sz val="7"/>
        <color indexed="17"/>
        <rFont val="Times New Roman"/>
        <family val="1"/>
        <charset val="204"/>
        <b/>
        <i/>
      </rPr>
      <t xml:space="preserve">(код 1.2. =02) </t>
    </r>
  </si>
  <si>
    <t xml:space="preserve">5</t>
  </si>
  <si>
    <t xml:space="preserve">8</t>
  </si>
  <si>
    <r>
      <t xml:space="preserve">Частный нотариус, Адвокат…    </t>
    </r>
    <r>
      <rPr>
        <sz val="7"/>
        <color indexed="17"/>
        <rFont val="Times New Roman"/>
        <family val="1"/>
        <charset val="204"/>
        <b/>
        <i/>
      </rPr>
      <t xml:space="preserve">(код 1.2. =10 или = 11) </t>
    </r>
  </si>
  <si>
    <r>
      <t xml:space="preserve">Индивидуал.предприниматель       </t>
    </r>
    <r>
      <rPr>
        <sz val="7"/>
        <color indexed="17"/>
        <rFont val="Times New Roman"/>
        <family val="1"/>
        <charset val="204"/>
        <b/>
        <i/>
      </rPr>
      <t xml:space="preserve">(код 1.2. =09) </t>
    </r>
  </si>
  <si>
    <r>
      <t xml:space="preserve">Процедура банкротства, Банкрот                  </t>
    </r>
    <r>
      <rPr>
        <sz val="7"/>
        <color indexed="17"/>
        <rFont val="Times New Roman"/>
        <family val="1"/>
        <charset val="204"/>
        <b/>
        <i/>
      </rPr>
      <t xml:space="preserve">(код 1.3. =16 или =17)</t>
    </r>
    <r>
      <rPr>
        <sz val="7"/>
        <color indexed="18"/>
        <rFont val="Times New Roman"/>
        <family val="1"/>
        <charset val="204"/>
        <b/>
        <i/>
      </rPr>
      <t xml:space="preserve"> </t>
    </r>
  </si>
  <si>
    <r>
      <t xml:space="preserve">Ликвидирована, Умерший                  </t>
    </r>
    <r>
      <rPr>
        <sz val="7"/>
        <color indexed="17"/>
        <rFont val="Times New Roman"/>
        <family val="1"/>
        <charset val="204"/>
        <b/>
        <i/>
      </rPr>
      <t xml:space="preserve">(код 1.3. =18 или =19)</t>
    </r>
    <r>
      <rPr>
        <sz val="7"/>
        <color indexed="18"/>
        <rFont val="Times New Roman"/>
        <family val="1"/>
        <charset val="204"/>
        <b/>
        <i/>
      </rPr>
      <t xml:space="preserve"> </t>
    </r>
  </si>
  <si>
    <r>
      <t xml:space="preserve">Всего </t>
    </r>
    <r>
      <rPr>
        <sz val="8"/>
        <color indexed="18"/>
        <rFont val="Times New Roman"/>
        <family val="1"/>
        <charset val="204"/>
        <b/>
        <i/>
      </rPr>
      <t xml:space="preserve">(данные Ресурса)           </t>
    </r>
    <r>
      <rPr>
        <sz val="7"/>
        <color indexed="17"/>
        <rFont val="Times New Roman"/>
        <family val="1"/>
        <charset val="204"/>
        <b/>
        <i/>
      </rPr>
      <t xml:space="preserve">(гр.1 &gt;= 2+3+4+5+6+7+8)</t>
    </r>
  </si>
  <si>
    <t xml:space="preserve">9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</si>
  <si>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</si>
  <si>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</si>
  <si>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</si>
  <si>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</si>
  <si>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</si>
  <si>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</t>
  </si>
  <si>
    <r>
      <t xml:space="preserve">Всего </t>
    </r>
    <r>
      <rPr>
        <sz val="8"/>
        <color indexed="18"/>
        <rFont val="Times New Roman"/>
        <family val="1"/>
        <charset val="204"/>
        <b/>
        <i/>
      </rPr>
      <t xml:space="preserve">(данные Ресурса)           </t>
    </r>
    <r>
      <rPr>
        <sz val="7"/>
        <color indexed="17"/>
        <rFont val="Times New Roman"/>
        <family val="1"/>
        <charset val="204"/>
        <b/>
        <i/>
      </rPr>
      <t xml:space="preserve">(гр.9 &gt;= 10+11+12+13+14+15+16)</t>
    </r>
  </si>
  <si>
    <t xml:space="preserve">Бюджет:</t>
  </si>
  <si>
    <t xml:space="preserve">" По зачислению на ЕКС УФК (40101)"</t>
  </si>
  <si>
    <t xml:space="preserve">Переплата</t>
  </si>
  <si>
    <t xml:space="preserve">Недоимка, Неурегулированная задолженность (в т.ч. Арест имущества),   Переплата (в разрезе КБК, ОКАТО, статуса и кодов  налогоплательщиков)</t>
  </si>
  <si>
    <t xml:space="preserve">Справочно из гр.1 :</t>
  </si>
  <si>
    <r>
      <t xml:space="preserve">Недоимка, Неурегулированная задолженность</t>
    </r>
    <r>
      <rPr>
        <sz val="7"/>
        <color indexed="18"/>
        <rFont val="Arial Cyr"/>
        <charset val="204"/>
        <b/>
        <i/>
      </rPr>
      <t xml:space="preserve"> </t>
    </r>
    <r>
      <rPr>
        <sz val="7"/>
        <color indexed="10"/>
        <rFont val="Arial Cyr"/>
        <charset val="204"/>
      </rPr>
      <t xml:space="preserve">(в т.ч. Арест имущества до 01.10.11)</t>
    </r>
    <r>
      <rPr>
        <sz val="9"/>
        <color indexed="18"/>
        <rFont val="Arial Cyr"/>
        <charset val="204"/>
        <b/>
        <i/>
      </rPr>
      <t xml:space="preserve">,   Переплата </t>
    </r>
    <r>
      <rPr>
        <sz val="8"/>
        <color indexed="18"/>
        <rFont val="Arial Cyr"/>
        <charset val="204"/>
        <b/>
        <i/>
      </rPr>
      <t xml:space="preserve">(в разрезе КБК, ОКАТО, статуса и кодов  налогоплательщиков)</t>
    </r>
  </si>
  <si>
    <r>
      <t xml:space="preserve">Недоимка, Неурегулиров.задолж.</t>
    </r>
    <r>
      <rPr>
        <sz val="9"/>
        <color indexed="10"/>
        <rFont val="Times New Roman"/>
        <family val="1"/>
        <charset val="204"/>
      </rPr>
      <t xml:space="preserve">(в т.ч. Арест имущества до 01.10.11)</t>
    </r>
  </si>
  <si>
    <t xml:space="preserve">ОКТМО (код/наименование):</t>
  </si>
  <si>
    <t xml:space="preserve">Список ОКТМО:</t>
  </si>
  <si>
    <t xml:space="preserve">КБК/ОКТМО/№списка</t>
  </si>
  <si>
    <t xml:space="preserve">=Параметры!C14</t>
  </si>
  <si>
    <t xml:space="preserve">по состоянию на  01.01.2022</t>
  </si>
  <si>
    <t xml:space="preserve">2021</t>
  </si>
  <si>
    <t xml:space="preserve">01-Все виды платежа</t>
  </si>
  <si>
    <t xml:space="preserve">По зачислению на ЕКС УФК (40101)</t>
  </si>
  <si>
    <t xml:space="preserve">Нет</t>
  </si>
  <si>
    <t xml:space="preserve">КБК</t>
  </si>
  <si>
    <t xml:space="preserve">20.04.2022</t>
  </si>
  <si>
    <t xml:space="preserve">Тыс. рублей</t>
  </si>
  <si>
    <t xml:space="preserve"/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</si>
  <si>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</si>
  <si>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</si>
  <si>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</si>
  <si>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</si>
  <si>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</si>
  <si>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</si>
  <si>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</si>
  <si>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</t>
  </si>
  <si>
    <t xml:space="preserve">Единый налог на вмененный доход для отдельных видов деятельности</t>
  </si>
  <si>
    <t xml:space="preserve"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</si>
  <si>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</t>
  </si>
  <si>
    <t xml:space="preserve">Единый сельскохозяйственный налог (за налоговые периоды, истекшие до 1 января 2011 года)</t>
  </si>
  <si>
    <t xml:space="preserve">Налог, взимаемый в связи с применением патентной системы налогообложения, зачисляемый в бюджеты муниципальных районов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</si>
  <si>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</si>
  <si>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</si>
  <si>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Земельный налог с организаций, обладающих земельным участком, расположенным в границах сельских поселений</t>
  </si>
  <si>
    <t xml:space="preserve">Земельный налог с организаций, обладающих земельным участком, расположенным в границах городских поселений</t>
  </si>
  <si>
    <t xml:space="preserve">Земельный налог с физических лиц,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</si>
  <si>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городских поселений</t>
  </si>
  <si>
    <t xml:space="preserve">Земельный налог (по обязательствам, возникшим до 1 января 2006 года), мобилизуемый на территориях сельских поселений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</si>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</sst>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50" x14ac:knownFonts="1">
    <font>
      <sz val="10"/>
      <name val="Arial Cyr"/>
      <charset val="204"/>
    </font>
    <font>
      <sz val="8"/>
      <name val="Arial Cyr"/>
      <charset val="204"/>
    </font>
    <font>
      <sz val="8"/>
      <color indexed="81"/>
      <name val="Tahoma"/>
      <charset val="204"/>
    </font>
    <font>
      <b/>
      <sz val="8"/>
      <color indexed="81"/>
      <name val="Tahoma"/>
      <charset val="204"/>
    </font>
    <font>
      <b/>
      <sz val="8"/>
      <color indexed="10"/>
      <name val="Tahoma"/>
      <family val="2"/>
      <charset val="204"/>
    </font>
    <font>
      <b/>
      <sz val="8"/>
      <color indexed="17"/>
      <name val="Tahoma"/>
      <family val="2"/>
      <charset val="204"/>
    </font>
    <font>
      <b/>
      <i/>
      <sz val="9"/>
      <color indexed="58"/>
      <name val="Times New Roman"/>
      <family val="1"/>
      <charset val="204"/>
    </font>
    <font>
      <i/>
      <sz val="9"/>
      <color indexed="58"/>
      <name val="Times New Roman"/>
      <family val="1"/>
      <charset val="204"/>
    </font>
    <font>
      <sz val="8"/>
      <color indexed="10"/>
      <name val="Tahoma"/>
      <family val="2"/>
      <charset val="204"/>
    </font>
    <font>
      <b/>
      <sz val="8"/>
      <color indexed="18"/>
      <name val="Tahoma"/>
      <family val="2"/>
      <charset val="204"/>
    </font>
    <font>
      <sz val="8"/>
      <color indexed="17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name val="Arial Cyr"/>
      <family val="2"/>
      <charset val="204"/>
    </font>
    <font>
      <sz val="9"/>
      <name val="Arial Cyr"/>
      <charset val="204"/>
    </font>
    <font>
      <b/>
      <i/>
      <sz val="8"/>
      <color indexed="58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7"/>
      <color indexed="58"/>
      <name val="Times New Roman"/>
      <family val="1"/>
      <charset val="204"/>
    </font>
    <font>
      <sz val="10"/>
      <color indexed="58"/>
      <name val="Arial Cyr"/>
      <charset val="204"/>
    </font>
    <font>
      <sz val="7"/>
      <name val="Arial Cyr"/>
      <charset val="204"/>
    </font>
    <font>
      <sz val="7"/>
      <name val="Times New Roman"/>
      <family val="1"/>
      <charset val="204"/>
    </font>
    <font>
      <sz val="8"/>
      <color indexed="18"/>
      <name val="Tahoma"/>
      <family val="2"/>
      <charset val="204"/>
    </font>
    <font>
      <b/>
      <i/>
      <sz val="9"/>
      <color indexed="18"/>
      <name val="Arial Cyr"/>
      <charset val="204"/>
    </font>
    <font>
      <i/>
      <sz val="9"/>
      <color indexed="18"/>
      <name val="Arial Cyr"/>
      <charset val="204"/>
    </font>
    <font>
      <sz val="9"/>
      <color indexed="18"/>
      <name val="Arial Cyr"/>
      <charset val="204"/>
    </font>
    <font>
      <sz val="10"/>
      <name val="Arial Cyr"/>
      <charset val="204"/>
    </font>
    <font>
      <b/>
      <sz val="10"/>
      <color indexed="18"/>
      <name val="Times New Roman"/>
      <family val="1"/>
      <charset val="204"/>
    </font>
    <font>
      <b/>
      <sz val="12"/>
      <color indexed="18"/>
      <name val="Times New Roman"/>
      <family val="1"/>
      <charset val="204"/>
    </font>
    <font>
      <sz val="12"/>
      <color indexed="18"/>
      <name val="Times New Roman"/>
      <family val="1"/>
      <charset val="204"/>
    </font>
    <font>
      <b/>
      <i/>
      <sz val="9"/>
      <color indexed="18"/>
      <name val="Times New Roman"/>
      <family val="1"/>
      <charset val="204"/>
    </font>
    <font>
      <sz val="10"/>
      <color indexed="18"/>
      <name val="Arial Cyr"/>
      <charset val="204"/>
    </font>
    <font>
      <b/>
      <i/>
      <sz val="10"/>
      <color indexed="18"/>
      <name val="Arial Cyr"/>
      <charset val="204"/>
    </font>
    <font>
      <sz val="8"/>
      <color indexed="58"/>
      <name val="Times New Roman"/>
      <family val="1"/>
      <charset val="204"/>
    </font>
    <font>
      <sz val="7"/>
      <color indexed="58"/>
      <name val="Times New Roman"/>
      <family val="1"/>
      <charset val="204"/>
    </font>
    <font>
      <b/>
      <i/>
      <sz val="8"/>
      <color indexed="18"/>
      <name val="Times New Roman"/>
      <family val="1"/>
      <charset val="204"/>
    </font>
    <font>
      <sz val="8"/>
      <color indexed="18"/>
      <name val="Times New Roman"/>
      <family val="1"/>
      <charset val="204"/>
    </font>
    <font>
      <b/>
      <i/>
      <sz val="8"/>
      <color indexed="17"/>
      <name val="Tahoma"/>
      <family val="2"/>
      <charset val="204"/>
    </font>
    <font>
      <i/>
      <sz val="7"/>
      <name val="Arial Cyr"/>
      <charset val="204"/>
    </font>
    <font>
      <i/>
      <sz val="7"/>
      <color indexed="58"/>
      <name val="Times New Roman"/>
      <family val="1"/>
      <charset val="204"/>
    </font>
    <font>
      <i/>
      <sz val="8"/>
      <color indexed="10"/>
      <name val="Tahoma"/>
      <family val="2"/>
      <charset val="204"/>
    </font>
    <font>
      <b/>
      <sz val="9"/>
      <color indexed="18"/>
      <name val="Times New Roman"/>
      <family val="1"/>
      <charset val="204"/>
    </font>
    <font>
      <b/>
      <i/>
      <sz val="7"/>
      <color indexed="18"/>
      <name val="Times New Roman"/>
      <family val="1"/>
      <charset val="204"/>
    </font>
    <font>
      <b/>
      <i/>
      <sz val="7"/>
      <color indexed="17"/>
      <name val="Times New Roman"/>
      <family val="1"/>
      <charset val="204"/>
    </font>
    <font>
      <b/>
      <i/>
      <sz val="8"/>
      <color indexed="18"/>
      <name val="Arial Cyr"/>
      <charset val="204"/>
    </font>
    <font>
      <sz val="9"/>
      <color indexed="10"/>
      <name val="Times New Roman"/>
      <family val="1"/>
      <charset val="204"/>
    </font>
    <font>
      <b/>
      <i/>
      <sz val="7"/>
      <color indexed="18"/>
      <name val="Arial Cyr"/>
      <charset val="204"/>
    </font>
    <font>
      <sz val="7"/>
      <color indexed="10"/>
      <name val="Arial Cyr"/>
      <charset val="204"/>
    </font>
    <font>
      <sz val="8"/>
      <color indexed="21"/>
      <name val="Tahoma"/>
      <family val="2"/>
      <charset val="204"/>
    </font>
    <font>
      <sz val="8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91">
    <border>
      <left/>
      <right/>
      <top/>
      <bottom/>
      <diagonal/>
    </border>
    <border>
      <left style="hair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ash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dashed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dotted"/>
      <right style="dotted"/>
      <top style="dotted"/>
      <bottom style="dotted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 style="thin"/>
      <top style="thin"/>
      <bottom style="thin"/>
      <diagonal/>
    </border>
  </borders>
  <cellStyleXfs count="1">
    <xf numFmtId="0" fontId="0" fillId="0" borderId="0" xfId="0"/>
  </cellStyleXfs>
  <cellXfs count="54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12" fillId="0" borderId="0" xfId="0" applyNumberFormat="1" applyFont="1"/>
    <xf numFmtId="1" fontId="12" fillId="0" borderId="0" xfId="0" applyNumberFormat="1" applyFont="1"/>
    <xf numFmtId="2" fontId="12" fillId="0" borderId="0" xfId="0" applyNumberFormat="1" applyFont="1"/>
    <xf numFmtId="49" fontId="0" fillId="0" borderId="0" xfId="0" applyNumberFormat="1"/>
    <xf numFmtId="49" fontId="6" fillId="0" borderId="1" xfId="0" applyNumberFormat="1" applyFont="1" applyBorder="1" applyAlignment="1">
      <alignment horizontal="left" wrapText="1"/>
    </xf>
    <xf numFmtId="49" fontId="15" fillId="0" borderId="2" xfId="0" applyNumberFormat="1" applyFont="1" applyBorder="1" applyAlignment="1" applyProtection="1">
      <alignment horizontal="left" vertical="center"/>
      <protection locked="0"/>
    </xf>
    <xf numFmtId="0" fontId="14" fillId="0" borderId="3" xfId="0" applyNumberFormat="1" applyFont="1" applyBorder="1" applyAlignment="1">
      <alignment horizontal="left" vertical="center"/>
    </xf>
    <xf numFmtId="0" fontId="15" fillId="0" borderId="4" xfId="0" applyNumberFormat="1" applyFont="1" applyBorder="1" applyAlignment="1" applyProtection="1">
      <alignment horizontal="left" vertical="center"/>
      <protection locked="0"/>
    </xf>
    <xf numFmtId="49" fontId="6" fillId="0" borderId="5" xfId="0" applyNumberFormat="1" applyFont="1" applyBorder="1" applyAlignment="1">
      <alignment horizontal="left" vertical="center"/>
    </xf>
    <xf numFmtId="0" fontId="17" fillId="0" borderId="6" xfId="0" applyNumberFormat="1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" fillId="0" borderId="0" xfId="0" applyNumberFormat="1" applyFont="1"/>
    <xf numFmtId="0" fontId="1" fillId="0" borderId="0" xfId="0" applyFont="1" applyAlignment="1">
      <alignment vertical="center"/>
    </xf>
    <xf numFmtId="49" fontId="14" fillId="0" borderId="9" xfId="0" applyNumberFormat="1" applyFont="1" applyBorder="1" applyAlignment="1">
      <alignment horizontal="left" vertical="center" wrapText="1"/>
    </xf>
    <xf numFmtId="0" fontId="32" fillId="0" borderId="0" xfId="0" applyNumberFormat="1" applyFont="1" applyAlignment="1"/>
    <xf numFmtId="49" fontId="15" fillId="0" borderId="10" xfId="0" applyNumberFormat="1" applyFont="1" applyBorder="1" applyAlignment="1" applyProtection="1">
      <alignment horizontal="left" vertical="center"/>
      <protection locked="0"/>
    </xf>
    <xf numFmtId="49" fontId="19" fillId="0" borderId="7" xfId="0" applyNumberFormat="1" applyFont="1" applyBorder="1" applyAlignment="1">
      <alignment horizontal="left" vertical="center"/>
    </xf>
    <xf numFmtId="0" fontId="25" fillId="0" borderId="7" xfId="0" applyFont="1" applyBorder="1" applyAlignment="1">
      <alignment horizontal="left" vertical="center"/>
    </xf>
    <xf numFmtId="0" fontId="6" fillId="0" borderId="11" xfId="0" applyNumberFormat="1" applyFont="1" applyBorder="1" applyAlignment="1">
      <alignment horizontal="left" vertical="center"/>
    </xf>
    <xf numFmtId="0" fontId="1" fillId="0" borderId="7" xfId="0" applyFont="1" applyBorder="1"/>
    <xf numFmtId="49" fontId="35" fillId="0" borderId="12" xfId="0" applyNumberFormat="1" applyFont="1" applyBorder="1" applyAlignment="1">
      <alignment horizontal="center" vertical="center"/>
    </xf>
    <xf numFmtId="49" fontId="35" fillId="0" borderId="13" xfId="0" applyNumberFormat="1" applyFont="1" applyBorder="1" applyAlignment="1">
      <alignment horizontal="center" vertical="center"/>
    </xf>
    <xf numFmtId="49" fontId="37" fillId="0" borderId="0" xfId="0" applyNumberFormat="1" applyFont="1"/>
    <xf numFmtId="49" fontId="33" fillId="0" borderId="14" xfId="0" applyNumberFormat="1" applyFont="1" applyBorder="1" applyAlignment="1" applyProtection="1">
      <alignment horizontal="left" vertical="center"/>
      <protection locked="0"/>
    </xf>
    <xf numFmtId="0" fontId="33" fillId="0" borderId="15" xfId="0" applyNumberFormat="1" applyFont="1" applyBorder="1" applyAlignment="1"/>
    <xf numFmtId="0" fontId="33" fillId="0" borderId="0" xfId="0" applyNumberFormat="1" applyFont="1" applyAlignment="1"/>
    <xf numFmtId="49" fontId="33" fillId="0" borderId="15" xfId="0" applyNumberFormat="1" applyFont="1" applyBorder="1" applyAlignment="1">
      <alignment horizontal="left"/>
    </xf>
    <xf numFmtId="49" fontId="16" fillId="0" borderId="20" xfId="0" applyNumberFormat="1" applyFont="1" applyBorder="1" applyAlignment="1" applyProtection="1">
      <alignment horizontal="left"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49" fontId="1" fillId="0" borderId="22" xfId="0" applyNumberFormat="1" applyFont="1" applyBorder="1" applyAlignment="1" applyProtection="1">
      <alignment horizontal="left" vertical="center"/>
      <protection locked="0"/>
    </xf>
    <xf numFmtId="49" fontId="16" fillId="0" borderId="26" xfId="0" applyNumberFormat="1" applyFont="1" applyBorder="1" applyAlignment="1" applyProtection="1">
      <alignment horizontal="left" vertical="center"/>
      <protection locked="0"/>
    </xf>
    <xf numFmtId="49" fontId="1" fillId="0" borderId="27" xfId="0" applyNumberFormat="1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49" fontId="16" fillId="0" borderId="29" xfId="0" applyNumberFormat="1" applyFont="1" applyBorder="1" applyAlignment="1" applyProtection="1">
      <alignment horizontal="left" vertical="center"/>
      <protection locked="0"/>
    </xf>
    <xf numFmtId="49" fontId="1" fillId="0" borderId="6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 applyProtection="1">
      <alignment horizontal="left" vertical="center"/>
      <protection locked="0"/>
    </xf>
    <xf numFmtId="0" fontId="13" fillId="0" borderId="30" xfId="0" applyFont="1" applyBorder="1" applyAlignment="1">
      <alignment horizontal="left" vertical="center"/>
    </xf>
    <xf numFmtId="49" fontId="1" fillId="0" borderId="22" xfId="0" applyNumberFormat="1" applyFont="1" applyBorder="1" applyAlignment="1">
      <alignment horizontal="left" vertical="center"/>
    </xf>
    <xf numFmtId="0" fontId="16" fillId="0" borderId="20" xfId="0" applyNumberFormat="1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21" xfId="0" applyNumberFormat="1" applyFont="1" applyBorder="1" applyAlignment="1">
      <alignment horizontal="left" vertical="center"/>
    </xf>
    <xf numFmtId="49" fontId="31" fillId="0" borderId="0" xfId="0" applyNumberFormat="1" applyFont="1" applyAlignment="1">
      <alignment horizontal="center" wrapText="1"/>
    </xf>
    <xf numFmtId="0" fontId="22" fillId="0" borderId="16" xfId="0" applyNumberFormat="1" applyFont="1" applyBorder="1" applyAlignment="1" applyProtection="1">
      <alignment horizontal="center" vertical="top" wrapText="1"/>
      <protection locked="0"/>
    </xf>
    <xf numFmtId="0" fontId="23" fillId="0" borderId="16" xfId="0" applyNumberFormat="1" applyFont="1" applyBorder="1" applyAlignment="1" applyProtection="1">
      <alignment horizontal="center" vertical="top" wrapText="1"/>
      <protection locked="0"/>
    </xf>
    <xf numFmtId="0" fontId="24" fillId="0" borderId="16" xfId="0" applyNumberFormat="1" applyFont="1" applyBorder="1" applyAlignment="1" applyProtection="1">
      <alignment horizontal="center" vertical="top" wrapText="1"/>
      <protection locked="0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4" xfId="0" applyNumberFormat="1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>
      <alignment horizontal="left" vertical="center"/>
    </xf>
    <xf numFmtId="49" fontId="16" fillId="0" borderId="24" xfId="0" applyNumberFormat="1" applyFont="1" applyBorder="1" applyAlignment="1" applyProtection="1">
      <alignment horizontal="left" vertical="center"/>
      <protection locked="0"/>
    </xf>
    <xf numFmtId="49" fontId="1" fillId="0" borderId="25" xfId="0" applyNumberFormat="1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30" fillId="0" borderId="33" xfId="0" applyFont="1" applyBorder="1" applyAlignment="1">
      <alignment horizontal="center" vertical="center"/>
    </xf>
    <xf numFmtId="0" fontId="30" fillId="0" borderId="34" xfId="0" applyFont="1" applyBorder="1" applyAlignment="1">
      <alignment horizontal="center" vertical="center"/>
    </xf>
    <xf numFmtId="49" fontId="29" fillId="0" borderId="33" xfId="0" applyNumberFormat="1" applyFont="1" applyBorder="1" applyAlignment="1">
      <alignment horizontal="center" vertical="top" wrapText="1"/>
    </xf>
    <xf numFmtId="49" fontId="29" fillId="0" borderId="34" xfId="0" applyNumberFormat="1" applyFont="1" applyBorder="1" applyAlignment="1">
      <alignment horizontal="center" vertical="top" wrapText="1"/>
    </xf>
    <xf numFmtId="49" fontId="40" fillId="0" borderId="3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33" fillId="0" borderId="15" xfId="0" applyNumberFormat="1" applyFont="1" applyBorder="1" applyAlignment="1">
      <alignment horizontal="left" vertical="center"/>
    </xf>
    <xf numFmtId="0" fontId="19" fillId="0" borderId="15" xfId="0" applyFont="1" applyBorder="1" applyAlignment="1"/>
    <xf numFmtId="0" fontId="33" fillId="0" borderId="15" xfId="0" applyNumberFormat="1" applyFont="1" applyBorder="1" applyAlignment="1"/>
    <xf numFmtId="0" fontId="0" fillId="0" borderId="15" xfId="0" applyBorder="1" applyAlignment="1"/>
    <xf numFmtId="0" fontId="0" fillId="0" borderId="25" xfId="0" applyBorder="1" applyAlignment="1"/>
    <xf numFmtId="0" fontId="38" fillId="0" borderId="7" xfId="0" applyNumberFormat="1" applyFont="1" applyBorder="1" applyAlignment="1"/>
    <xf numFmtId="0" fontId="0" fillId="0" borderId="7" xfId="0" applyBorder="1" applyAlignment="1"/>
    <xf numFmtId="0" fontId="33" fillId="0" borderId="40" xfId="0" applyNumberFormat="1" applyFont="1" applyBorder="1" applyAlignment="1" applyProtection="1">
      <alignment horizontal="left" vertical="center"/>
      <protection locked="0"/>
    </xf>
    <xf numFmtId="0" fontId="0" fillId="0" borderId="7" xfId="0" applyNumberFormat="1" applyBorder="1" applyAlignment="1"/>
    <xf numFmtId="49" fontId="38" fillId="0" borderId="15" xfId="0" applyNumberFormat="1" applyFont="1" applyBorder="1" applyAlignment="1">
      <alignment horizontal="left"/>
    </xf>
    <xf numFmtId="0" fontId="19" fillId="0" borderId="15" xfId="0" applyNumberFormat="1" applyFont="1" applyBorder="1" applyAlignment="1">
      <alignment horizontal="left"/>
    </xf>
    <xf numFmtId="0" fontId="0" fillId="0" borderId="15" xfId="0" applyNumberFormat="1" applyBorder="1" applyAlignment="1">
      <alignment horizontal="left"/>
    </xf>
    <xf numFmtId="0" fontId="0" fillId="0" borderId="36" xfId="0" applyBorder="1" applyAlignment="1"/>
    <xf numFmtId="0" fontId="0" fillId="0" borderId="37" xfId="0" applyBorder="1" applyAlignment="1"/>
    <xf numFmtId="0" fontId="31" fillId="0" borderId="0" xfId="0" applyNumberFormat="1" applyFont="1" applyBorder="1" applyAlignment="1" applyProtection="1">
      <alignment horizontal="center" vertical="top" wrapText="1"/>
      <protection locked="0"/>
    </xf>
    <xf numFmtId="0" fontId="30" fillId="0" borderId="0" xfId="0" applyNumberFormat="1" applyFont="1" applyBorder="1" applyAlignment="1"/>
    <xf numFmtId="49" fontId="27" fillId="0" borderId="13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wrapText="1"/>
    </xf>
    <xf numFmtId="49" fontId="24" fillId="0" borderId="0" xfId="0" applyNumberFormat="1" applyFont="1" applyAlignment="1"/>
    <xf numFmtId="49" fontId="35" fillId="0" borderId="38" xfId="0" applyNumberFormat="1" applyFont="1" applyBorder="1" applyAlignment="1">
      <alignment horizontal="center" vertical="center" wrapText="1"/>
    </xf>
    <xf numFmtId="49" fontId="35" fillId="0" borderId="12" xfId="0" applyNumberFormat="1" applyFont="1" applyBorder="1" applyAlignment="1">
      <alignment horizontal="center" vertical="center" wrapText="1"/>
    </xf>
    <xf numFmtId="0" fontId="33" fillId="0" borderId="0" xfId="0" applyNumberFormat="1" applyFont="1" applyBorder="1" applyAlignment="1"/>
    <xf numFmtId="0" fontId="19" fillId="0" borderId="0" xfId="0" applyNumberFormat="1" applyFont="1" applyBorder="1" applyAlignment="1"/>
    <xf numFmtId="0" fontId="19" fillId="0" borderId="39" xfId="0" applyNumberFormat="1" applyFont="1" applyBorder="1" applyAlignment="1"/>
    <xf numFmtId="49" fontId="26" fillId="0" borderId="31" xfId="0" applyNumberFormat="1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48" fillId="0" borderId="0" xfId="0" applyFont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3" fontId="48" fillId="0" borderId="42" xfId="0" applyNumberFormat="1" applyFont="1" applyBorder="1"/>
    <xf numFmtId="1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  <xf numFmtId="3" fontId="49" fillId="0" borderId="474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uri="{EB79DEF2-80B8-43e5-95BD-54CBDDF9020C}">
      <x14:slicerStyles xmlns:x14="http://schemas.microsoft.com/office/spreadsheetml/2009/9/main"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theme" Target="theme/theme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calcChain" Target="calcChain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  <a:solidFill>
          <a:schemeClr val="phClr"/>
        </a:soli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 prstMaterial="warmMatte"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2.vml" /><Relationship Id="rId3" Type="http://schemas.openxmlformats.org/officeDocument/2006/relationships/comments" Target="../comments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indexed="33"/>
  </sheetPr>
  <dimension ref="A1:I18"/>
  <sheetViews>
    <sheetView showGridLines="0" showRowColHeaders="0" topLeftCell="A4" workbookViewId="0">
      <selection activeCell="B12" sqref="B12"/>
    </sheetView>
  </sheetViews>
  <sheetFormatPr defaultRowHeight="12.75" x14ac:dyDescent="0.2"/>
  <cols>
    <col min="1" max="1" width="8.42578125" style="2" customWidth="1"/>
    <col min="2" max="2" width="24.5703125" style="2" customWidth="1"/>
    <col min="3" max="3" width="8.7109375" style="2" customWidth="1"/>
    <col min="4" max="4" width="12.7109375" style="15" customWidth="1"/>
    <col min="5" max="5" width="10.7109375" style="15" customWidth="1"/>
    <col min="6" max="6" width="12.140625" style="15" customWidth="1"/>
    <col min="7" max="7" width="11.85546875" style="15" customWidth="1"/>
    <col min="8" max="8" width="12" style="15" customWidth="1"/>
    <col min="9" max="9" width="13.28515625" style="15" customWidth="1"/>
  </cols>
  <sheetData>
    <row r="1" spans="1:9" ht="36" customHeight="1" x14ac:dyDescent="0.2">
      <c r="A1" s="47" t="s">
        <v>53</v>
      </c>
      <c r="B1" s="47"/>
      <c r="C1" s="47"/>
      <c r="D1" s="47"/>
      <c r="E1" s="47"/>
      <c r="F1" s="47"/>
      <c r="G1" s="47"/>
      <c r="H1" s="47"/>
      <c r="I1" s="47"/>
    </row>
    <row r="2" spans="1:9" ht="15" customHeight="1" x14ac:dyDescent="0.2">
      <c r="A2" s="48" t="s">
        <v>61</v>
      </c>
      <c r="B2" s="48"/>
      <c r="C2" s="49"/>
      <c r="D2" s="49"/>
      <c r="E2" s="49"/>
      <c r="F2" s="49"/>
      <c r="G2" s="49"/>
      <c r="H2" s="49"/>
      <c r="I2" s="50"/>
    </row>
    <row r="3" spans="1:9" s="1" customFormat="1" ht="21" customHeight="1" x14ac:dyDescent="0.2">
      <c r="A3" s="51" t="s">
        <v>11</v>
      </c>
      <c r="B3" s="7" t="s">
        <v>3</v>
      </c>
      <c r="C3" s="8" t="s">
        <v>62</v>
      </c>
      <c r="D3" s="9" t="s">
        <v>12</v>
      </c>
      <c r="E3" s="10" t="s">
        <v>44</v>
      </c>
      <c r="F3" s="55" t="s">
        <v>26</v>
      </c>
      <c r="G3" s="56"/>
      <c r="H3" s="57" t="s">
        <v>30</v>
      </c>
      <c r="I3" s="58"/>
    </row>
    <row r="4" spans="1:9" s="1" customFormat="1" ht="21.75" customHeight="1" x14ac:dyDescent="0.2">
      <c r="A4" s="52"/>
      <c r="B4" s="11" t="s">
        <v>24</v>
      </c>
      <c r="C4" s="38" t="s">
        <v>63</v>
      </c>
      <c r="D4" s="39"/>
      <c r="E4" s="12"/>
      <c r="F4" s="40" t="s">
        <v>27</v>
      </c>
      <c r="G4" s="41"/>
      <c r="H4" s="31" t="s">
        <v>31</v>
      </c>
      <c r="I4" s="42"/>
    </row>
    <row r="5" spans="1:9" s="1" customFormat="1" ht="21.75" customHeight="1" x14ac:dyDescent="0.2">
      <c r="A5" s="52"/>
      <c r="B5" s="11" t="s">
        <v>13</v>
      </c>
      <c r="C5" s="31" t="s">
        <v>28</v>
      </c>
      <c r="D5" s="46"/>
      <c r="E5" s="44"/>
      <c r="F5" s="44"/>
      <c r="G5" s="44"/>
      <c r="H5" s="44"/>
      <c r="I5" s="45"/>
    </row>
    <row r="6" spans="1:9" s="1" customFormat="1" ht="21.75" customHeight="1" x14ac:dyDescent="0.2">
      <c r="A6" s="52"/>
      <c r="B6" s="11" t="s">
        <v>14</v>
      </c>
      <c r="C6" s="31" t="s">
        <v>28</v>
      </c>
      <c r="D6" s="46"/>
      <c r="E6" s="44"/>
      <c r="F6" s="44"/>
      <c r="G6" s="44"/>
      <c r="H6" s="44"/>
      <c r="I6" s="45"/>
    </row>
    <row r="7" spans="1:9" s="1" customFormat="1" ht="21.75" customHeight="1" x14ac:dyDescent="0.2">
      <c r="A7" s="52"/>
      <c r="B7" s="11" t="s">
        <v>15</v>
      </c>
      <c r="C7" s="31" t="s">
        <v>28</v>
      </c>
      <c r="D7" s="46"/>
      <c r="E7" s="44"/>
      <c r="F7" s="44"/>
      <c r="G7" s="44"/>
      <c r="H7" s="44"/>
      <c r="I7" s="45"/>
    </row>
    <row r="8" spans="1:9" s="1" customFormat="1" ht="21.75" customHeight="1" x14ac:dyDescent="0.2">
      <c r="A8" s="52"/>
      <c r="B8" s="11" t="s">
        <v>8</v>
      </c>
      <c r="C8" s="31" t="s">
        <v>28</v>
      </c>
      <c r="D8" s="46"/>
      <c r="E8" s="44"/>
      <c r="F8" s="44"/>
      <c r="G8" s="44"/>
      <c r="H8" s="44"/>
      <c r="I8" s="45"/>
    </row>
    <row r="9" spans="1:9" s="1" customFormat="1" ht="21.75" customHeight="1" x14ac:dyDescent="0.2">
      <c r="A9" s="53"/>
      <c r="B9" s="11" t="s">
        <v>16</v>
      </c>
      <c r="C9" s="43" t="s">
        <v>28</v>
      </c>
      <c r="D9" s="44"/>
      <c r="E9" s="44"/>
      <c r="F9" s="44"/>
      <c r="G9" s="44"/>
      <c r="H9" s="44"/>
      <c r="I9" s="45"/>
    </row>
    <row r="10" spans="1:9" s="16" customFormat="1" ht="21" customHeight="1" x14ac:dyDescent="0.2">
      <c r="A10" s="53"/>
      <c r="B10" s="11" t="s">
        <v>57</v>
      </c>
      <c r="C10" s="34" t="s">
        <v>28</v>
      </c>
      <c r="D10" s="35"/>
      <c r="E10" s="36"/>
      <c r="F10" s="36"/>
      <c r="G10" s="36"/>
      <c r="H10" s="36"/>
      <c r="I10" s="37"/>
    </row>
    <row r="11" spans="1:9" s="16" customFormat="1" ht="21" customHeight="1" x14ac:dyDescent="0.2">
      <c r="A11" s="53"/>
      <c r="B11" s="11" t="s">
        <v>58</v>
      </c>
      <c r="C11" s="31" t="s">
        <v>28</v>
      </c>
      <c r="D11" s="32"/>
      <c r="E11" s="32"/>
      <c r="F11" s="32"/>
      <c r="G11" s="32"/>
      <c r="H11" s="32"/>
      <c r="I11" s="33"/>
    </row>
    <row r="12" spans="1:9" s="16" customFormat="1" ht="21" customHeight="1" x14ac:dyDescent="0.2">
      <c r="A12" s="53"/>
      <c r="B12" s="11" t="s">
        <v>50</v>
      </c>
      <c r="C12" s="31" t="s">
        <v>64</v>
      </c>
      <c r="D12" s="32"/>
      <c r="E12" s="32"/>
      <c r="F12" s="32"/>
      <c r="G12" s="32"/>
      <c r="H12" s="32"/>
      <c r="I12" s="33"/>
    </row>
    <row r="13" spans="1:9" s="16" customFormat="1" ht="21" customHeight="1" x14ac:dyDescent="0.2">
      <c r="A13" s="53"/>
      <c r="B13" s="11" t="s">
        <v>20</v>
      </c>
      <c r="C13" s="31" t="s">
        <v>65</v>
      </c>
      <c r="D13" s="32"/>
      <c r="E13" s="32"/>
      <c r="F13" s="32"/>
      <c r="G13" s="32"/>
      <c r="H13" s="32"/>
      <c r="I13" s="33"/>
    </row>
    <row r="14" spans="1:9" s="16" customFormat="1" ht="21" customHeight="1" x14ac:dyDescent="0.2">
      <c r="A14" s="53"/>
      <c r="B14" s="11" t="s">
        <v>22</v>
      </c>
      <c r="C14" s="31" t="s">
        <v>66</v>
      </c>
      <c r="D14" s="59"/>
      <c r="E14" s="59"/>
      <c r="F14" s="59"/>
      <c r="G14" s="59"/>
      <c r="H14" s="59"/>
      <c r="I14" s="60"/>
    </row>
    <row r="15" spans="1:9" s="1" customFormat="1" ht="21" customHeight="1" thickBot="1" x14ac:dyDescent="0.25">
      <c r="A15" s="54"/>
      <c r="B15" s="22" t="s">
        <v>17</v>
      </c>
      <c r="C15" s="19" t="s">
        <v>67</v>
      </c>
      <c r="D15" s="20"/>
      <c r="E15" s="21"/>
      <c r="F15" s="23"/>
      <c r="G15" s="13"/>
      <c r="H15" s="17" t="s">
        <v>18</v>
      </c>
      <c r="I15" s="14" t="s">
        <v>68</v>
      </c>
    </row>
    <row r="16" spans="1:9" ht="13.5" thickTop="1" x14ac:dyDescent="0.2"/>
    <row r="18" spans="1:1" x14ac:dyDescent="0.2">
      <c r="A18" s="26" t="s">
        <v>25</v>
      </c>
    </row>
  </sheetData>
  <mergeCells count="18">
    <mergeCell ref="A1:I1"/>
    <mergeCell ref="A2:I2"/>
    <mergeCell ref="A3:A15"/>
    <mergeCell ref="C11:I11"/>
    <mergeCell ref="F3:G3"/>
    <mergeCell ref="H3:I3"/>
    <mergeCell ref="C6:I6"/>
    <mergeCell ref="C7:I7"/>
    <mergeCell ref="C8:I8"/>
    <mergeCell ref="C14:I14"/>
    <mergeCell ref="C12:I12"/>
    <mergeCell ref="C13:I13"/>
    <mergeCell ref="C10:I10"/>
    <mergeCell ref="C4:D4"/>
    <mergeCell ref="F4:G4"/>
    <mergeCell ref="H4:I4"/>
    <mergeCell ref="C9:I9"/>
    <mergeCell ref="C5:I5"/>
  </mergeCells>
  <phoneticPr fontId="1" type="noConversion"/>
  <pageMargins left="0.196850393700787" right="0.196850393700787" top="0.984251968503937" bottom="0.984251968503937" header="0.511811023622047" footer="0.511811023622047"/>
  <pageSetup paperSize="9" orientation="landscape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D12"/>
  <sheetViews>
    <sheetView workbookViewId="0"/>
  </sheetViews>
  <sheetFormatPr defaultRowHeight="12.75" x14ac:dyDescent="0.2"/>
  <sheetData>
    <row r="1" spans="1:4" x14ac:dyDescent="0.2">
      <c r="A1">
        <v>6010</v>
      </c>
      <c r="B1">
        <v>30710558</v>
      </c>
      <c r="C1">
        <v>27089998</v>
      </c>
      <c r="D1">
        <v>3620560</v>
      </c>
    </row>
    <row r="2" spans="1:4" x14ac:dyDescent="0.2">
      <c r="A2">
        <v>6020</v>
      </c>
      <c r="B2">
        <v>25713187</v>
      </c>
      <c r="C2">
        <v>22657450</v>
      </c>
      <c r="D2">
        <v>3055737</v>
      </c>
    </row>
    <row r="3" spans="1:4" x14ac:dyDescent="0.2">
      <c r="A3">
        <v>6030</v>
      </c>
      <c r="B3">
        <v>5540</v>
      </c>
      <c r="C3">
        <v>4993</v>
      </c>
      <c r="D3">
        <v>547</v>
      </c>
    </row>
    <row r="4" spans="1:4" x14ac:dyDescent="0.2">
      <c r="A4">
        <v>6040</v>
      </c>
      <c r="B4">
        <v>4991831</v>
      </c>
      <c r="C4">
        <v>4427555</v>
      </c>
      <c r="D4">
        <v>564276</v>
      </c>
    </row>
    <row r="5" spans="1:4" x14ac:dyDescent="0.2">
      <c r="A5">
        <v>6041</v>
      </c>
      <c r="B5">
        <v>1840660</v>
      </c>
      <c r="C5">
        <v>1631500</v>
      </c>
      <c r="D5">
        <v>209160</v>
      </c>
    </row>
    <row r="6" spans="1:4" x14ac:dyDescent="0.2">
      <c r="A6">
        <v>6042</v>
      </c>
      <c r="B6">
        <v>155560</v>
      </c>
      <c r="C6">
        <v>137431</v>
      </c>
      <c r="D6">
        <v>18129</v>
      </c>
    </row>
    <row r="7" spans="1:4" x14ac:dyDescent="0.2">
      <c r="A7">
        <v>6050</v>
      </c>
      <c r="B7">
        <v>6944185</v>
      </c>
      <c r="C7">
        <v>6141721</v>
      </c>
      <c r="D7">
        <v>802464</v>
      </c>
    </row>
    <row r="8" spans="1:4" x14ac:dyDescent="0.2">
      <c r="A8">
        <v>6060</v>
      </c>
      <c r="B8">
        <v>3904</v>
      </c>
      <c r="C8">
        <v>3297</v>
      </c>
      <c r="D8">
        <v>607</v>
      </c>
    </row>
    <row r="9" spans="1:4" x14ac:dyDescent="0.2">
      <c r="A9">
        <v>6070</v>
      </c>
      <c r="B9">
        <v>549787</v>
      </c>
      <c r="C9">
        <v>487548</v>
      </c>
      <c r="D9">
        <v>62239</v>
      </c>
    </row>
    <row r="10" spans="1:4" x14ac:dyDescent="0.2">
      <c r="A10">
        <v>6071</v>
      </c>
      <c r="B10">
        <v>289146</v>
      </c>
      <c r="C10">
        <v>257310</v>
      </c>
      <c r="D10">
        <v>31836</v>
      </c>
    </row>
    <row r="11" spans="1:4" x14ac:dyDescent="0.2">
      <c r="A11">
        <v>6072</v>
      </c>
      <c r="B11">
        <v>26159</v>
      </c>
      <c r="C11">
        <v>23332</v>
      </c>
      <c r="D11">
        <v>2827</v>
      </c>
    </row>
    <row r="12" spans="1:4" x14ac:dyDescent="0.2">
      <c r="A12">
        <v>6100</v>
      </c>
      <c r="B12">
        <v>71230517</v>
      </c>
      <c r="C12">
        <v>62862135</v>
      </c>
      <c r="D12">
        <v>8368382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1"/>
  <sheetViews>
    <sheetView workbookViewId="0"/>
  </sheetViews>
  <sheetFormatPr defaultRowHeight="12.75" x14ac:dyDescent="0.2"/>
  <sheetData>
    <row r="1" spans="1:2" x14ac:dyDescent="0.2">
      <c r="A1">
        <v>3200</v>
      </c>
      <c r="B1">
        <v>2451672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sheetPr>
    <tabColor indexed="18"/>
  </sheetPr>
  <dimension ref="A1:R10"/>
  <sheetViews>
    <sheetView showGridLines="0" showRowColHeaders="0" tabSelected="1" workbookViewId="0">
      <pane ySplit="9" topLeftCell="A10" activePane="bottomLeft" state="frozen"/>
      <selection pane="bottomLeft" activeCell="A2" sqref="A2:K2"/>
    </sheetView>
  </sheetViews>
  <sheetFormatPr defaultRowHeight="12.75" x14ac:dyDescent="0.2"/>
  <cols>
    <col min="1" max="1" width="18" style="3" customWidth="1"/>
    <col min="2" max="2" width="11.7109375" style="5" customWidth="1"/>
    <col min="3" max="9" width="10.7109375" style="5" customWidth="1"/>
    <col min="10" max="11" width="11.7109375" style="5" customWidth="1"/>
    <col min="12" max="14" width="10.7109375" style="5" customWidth="1"/>
    <col min="15" max="15" width="11.7109375" style="5" customWidth="1"/>
    <col min="16" max="17" width="9.140625" style="4"/>
    <col min="18" max="18" width="18.28515625" style="4" customWidth="1"/>
  </cols>
  <sheetData>
    <row r="1" spans="1:18" x14ac:dyDescent="0.2">
      <c r="A1" s="87" t="s">
        <v>55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6"/>
      <c r="M1" s="6"/>
      <c r="N1" s="6"/>
      <c r="O1" s="6"/>
      <c r="P1"/>
      <c r="Q1"/>
      <c r="R1"/>
    </row>
    <row r="2" spans="1:18" x14ac:dyDescent="0.2">
      <c r="A2" s="83" t="str">
        <f>Параметры!A2</f>
        <v>по состоянию на  01.01.2022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6"/>
      <c r="M2" s="6"/>
      <c r="N2" s="6"/>
      <c r="O2" s="6"/>
      <c r="P2"/>
      <c r="Q2"/>
      <c r="R2"/>
    </row>
    <row r="3" spans="1:18" s="29" customFormat="1" x14ac:dyDescent="0.2">
      <c r="A3" s="27" t="s">
        <v>60</v>
      </c>
      <c r="B3" s="69" t="str">
        <f>CONCATENATE("Вывод  нулевых строк= ",Параметры!C13)</f>
        <v>Вывод  нулевых строк= Нет</v>
      </c>
      <c r="C3" s="70"/>
      <c r="D3" s="78" t="str">
        <f>Параметры!C4</f>
        <v>01-Все виды платежа</v>
      </c>
      <c r="E3" s="78"/>
      <c r="F3" s="79" t="str">
        <f>CONCATENATE("Бюджет= ",Параметры!C12)</f>
        <v>Бюджет= По зачислению на ЕКС УФК (40101)</v>
      </c>
      <c r="G3" s="80"/>
      <c r="H3" s="80"/>
      <c r="I3" s="30" t="str">
        <f>Параметры!C15</f>
        <v>20.04.2022</v>
      </c>
      <c r="J3" s="28" t="str">
        <f>Параметры!I15</f>
        <v>Тыс. рублей</v>
      </c>
      <c r="K3" s="71" t="str">
        <f>CONCATENATE("Стату,Код  плательщика=    ",Параметры!H3,Параметры!H4)</f>
        <v>Стату,Код  плательщика=    "Все значения статуса""Все значения кодов"</v>
      </c>
      <c r="L3" s="72"/>
      <c r="M3" s="72"/>
      <c r="N3" s="73"/>
    </row>
    <row r="4" spans="1:18" s="18" customFormat="1" ht="13.5" thickBot="1" x14ac:dyDescent="0.25">
      <c r="A4" s="76" t="str">
        <f>CONCATENATE("КБК= ",Параметры!C5,Параметры!C6,Параметры!C7)</f>
        <v>КБК= ___</v>
      </c>
      <c r="B4" s="77"/>
      <c r="C4" s="77"/>
      <c r="D4" s="75"/>
      <c r="E4" s="75"/>
      <c r="F4" s="74" t="str">
        <f>CONCATENATE(", ОКТМО= ",Параметры!C10,Параметры!C11)</f>
        <v>, ОКТМО= __</v>
      </c>
      <c r="G4" s="75"/>
      <c r="H4" s="75"/>
      <c r="I4" s="75"/>
      <c r="J4" s="75"/>
      <c r="K4" s="91" t="str">
        <f>CONCATENATE(", ОКВЭД= ",Параметры!C8,Параметры!C9)</f>
        <v>, ОКВЭД= __</v>
      </c>
      <c r="L4" s="92"/>
      <c r="M4" s="92"/>
      <c r="N4" s="93"/>
    </row>
    <row r="5" spans="1:18" ht="12" customHeight="1" thickTop="1" x14ac:dyDescent="0.2">
      <c r="A5" s="89" t="s">
        <v>66</v>
      </c>
      <c r="B5" s="65" t="s">
        <v>56</v>
      </c>
      <c r="C5" s="66"/>
      <c r="D5" s="67"/>
      <c r="E5" s="67"/>
      <c r="F5" s="67"/>
      <c r="G5" s="67"/>
      <c r="H5" s="67"/>
      <c r="I5" s="68"/>
      <c r="J5" s="65" t="s">
        <v>52</v>
      </c>
      <c r="K5" s="66"/>
      <c r="L5" s="66"/>
      <c r="M5" s="66"/>
      <c r="N5" s="66"/>
      <c r="O5" s="81"/>
      <c r="P5" s="81"/>
      <c r="Q5" s="82"/>
      <c r="R5" s="61" t="s">
        <v>10</v>
      </c>
    </row>
    <row r="6" spans="1:18" ht="10.5" customHeight="1" x14ac:dyDescent="0.2">
      <c r="A6" s="90"/>
      <c r="B6" s="85" t="s">
        <v>41</v>
      </c>
      <c r="C6" s="94" t="s">
        <v>23</v>
      </c>
      <c r="D6" s="95"/>
      <c r="E6" s="95"/>
      <c r="F6" s="95"/>
      <c r="G6" s="95"/>
      <c r="H6" s="94" t="s">
        <v>54</v>
      </c>
      <c r="I6" s="95"/>
      <c r="J6" s="85" t="s">
        <v>49</v>
      </c>
      <c r="K6" s="94" t="s">
        <v>23</v>
      </c>
      <c r="L6" s="95"/>
      <c r="M6" s="95"/>
      <c r="N6" s="95"/>
      <c r="O6" s="95"/>
      <c r="P6" s="94" t="s">
        <v>54</v>
      </c>
      <c r="Q6" s="95"/>
      <c r="R6" s="62"/>
    </row>
    <row r="7" spans="1:18" ht="15.75" customHeight="1" x14ac:dyDescent="0.2">
      <c r="A7" s="90"/>
      <c r="B7" s="86"/>
      <c r="C7" s="63" t="s">
        <v>33</v>
      </c>
      <c r="D7" s="63" t="s">
        <v>34</v>
      </c>
      <c r="E7" s="63" t="s">
        <v>38</v>
      </c>
      <c r="F7" s="63" t="s">
        <v>37</v>
      </c>
      <c r="G7" s="63" t="s">
        <v>32</v>
      </c>
      <c r="H7" s="63" t="s">
        <v>39</v>
      </c>
      <c r="I7" s="63" t="s">
        <v>40</v>
      </c>
      <c r="J7" s="86"/>
      <c r="K7" s="63" t="s">
        <v>33</v>
      </c>
      <c r="L7" s="63" t="s">
        <v>34</v>
      </c>
      <c r="M7" s="63" t="s">
        <v>38</v>
      </c>
      <c r="N7" s="63" t="s">
        <v>37</v>
      </c>
      <c r="O7" s="63" t="s">
        <v>32</v>
      </c>
      <c r="P7" s="63" t="s">
        <v>39</v>
      </c>
      <c r="Q7" s="63" t="s">
        <v>40</v>
      </c>
      <c r="R7" s="62"/>
    </row>
    <row r="8" spans="1:18" ht="37.5" customHeight="1" x14ac:dyDescent="0.2">
      <c r="A8" s="90"/>
      <c r="B8" s="86"/>
      <c r="C8" s="64"/>
      <c r="D8" s="64"/>
      <c r="E8" s="64"/>
      <c r="F8" s="64"/>
      <c r="G8" s="64"/>
      <c r="H8" s="64"/>
      <c r="I8" s="64"/>
      <c r="J8" s="86"/>
      <c r="K8" s="64"/>
      <c r="L8" s="64"/>
      <c r="M8" s="64"/>
      <c r="N8" s="64"/>
      <c r="O8" s="64"/>
      <c r="P8" s="64"/>
      <c r="Q8" s="64"/>
      <c r="R8" s="62"/>
    </row>
    <row r="9" spans="1:18" s="1" customFormat="1" ht="11.25" x14ac:dyDescent="0.2">
      <c r="A9" s="24" t="s">
        <v>1</v>
      </c>
      <c r="B9" s="25" t="s">
        <v>5</v>
      </c>
      <c r="C9" s="25" t="s">
        <v>2</v>
      </c>
      <c r="D9" s="25">
        <v>3</v>
      </c>
      <c r="E9" s="25">
        <v>4</v>
      </c>
      <c r="F9" s="25" t="s">
        <v>35</v>
      </c>
      <c r="G9" s="25" t="s">
        <v>7</v>
      </c>
      <c r="H9" s="25" t="s">
        <v>6</v>
      </c>
      <c r="I9" s="25" t="s">
        <v>36</v>
      </c>
      <c r="J9" s="25" t="s">
        <v>42</v>
      </c>
      <c r="K9" s="25" t="s">
        <v>0</v>
      </c>
      <c r="L9" s="25" t="s">
        <v>43</v>
      </c>
      <c r="M9" s="25" t="s">
        <v>44</v>
      </c>
      <c r="N9" s="25" t="s">
        <v>45</v>
      </c>
      <c r="O9" s="25" t="s">
        <v>46</v>
      </c>
      <c r="P9" s="25" t="s">
        <v>47</v>
      </c>
      <c r="Q9" s="25" t="s">
        <v>48</v>
      </c>
      <c r="R9" s="25" t="s">
        <v>9</v>
      </c>
    </row>
    <row r="10" x14ac:dyDescent="0.2">
      <c r="A10" s="97">
        <v>1.821010201001E+19</v>
      </c>
      <c r="B10" s="98">
        <v>1673</v>
      </c>
      <c r="C10" s="99">
        <v>0</v>
      </c>
      <c r="D10" s="100">
        <v>1664</v>
      </c>
      <c r="E10" s="101">
        <v>0</v>
      </c>
      <c r="F10" s="102">
        <v>0</v>
      </c>
      <c r="G10" s="103">
        <v>8</v>
      </c>
      <c r="H10" s="104">
        <v>663</v>
      </c>
      <c r="I10" s="105">
        <v>0</v>
      </c>
      <c r="J10" s="106">
        <v>168541</v>
      </c>
      <c r="K10" s="107">
        <v>0</v>
      </c>
      <c r="L10" s="108">
        <v>165695</v>
      </c>
      <c r="M10" s="109">
        <v>0</v>
      </c>
      <c r="N10" s="110">
        <v>0</v>
      </c>
      <c r="O10" s="111">
        <v>2847</v>
      </c>
      <c r="P10" s="112">
        <v>1272</v>
      </c>
      <c r="Q10" s="113">
        <v>8</v>
      </c>
      <c r="R10" s="114" t="s">
        <v>70</v>
      </c>
    </row>
    <row r="11">
      <c r="A11" s="115">
        <v>1.821010202001E+19</v>
      </c>
      <c r="B11" s="116">
        <v>53</v>
      </c>
      <c r="C11" s="117">
        <v>0</v>
      </c>
      <c r="D11" s="118">
        <v>0</v>
      </c>
      <c r="E11" s="119">
        <v>0</v>
      </c>
      <c r="F11" s="120">
        <v>0</v>
      </c>
      <c r="G11" s="121">
        <v>53</v>
      </c>
      <c r="H11" s="122">
        <v>0</v>
      </c>
      <c r="I11" s="123">
        <v>0</v>
      </c>
      <c r="J11" s="124">
        <v>1083</v>
      </c>
      <c r="K11" s="125">
        <v>0</v>
      </c>
      <c r="L11" s="126">
        <v>0</v>
      </c>
      <c r="M11" s="127">
        <v>0</v>
      </c>
      <c r="N11" s="128">
        <v>0</v>
      </c>
      <c r="O11" s="129">
        <v>1083</v>
      </c>
      <c r="P11" s="130">
        <v>1</v>
      </c>
      <c r="Q11" s="131">
        <v>11</v>
      </c>
      <c r="R11" s="132" t="s">
        <v>71</v>
      </c>
    </row>
    <row r="12">
      <c r="A12" s="133">
        <v>1.821010203001E+19</v>
      </c>
      <c r="B12" s="134">
        <v>937</v>
      </c>
      <c r="C12" s="135">
        <v>0</v>
      </c>
      <c r="D12" s="136">
        <v>0</v>
      </c>
      <c r="E12" s="137">
        <v>0</v>
      </c>
      <c r="F12" s="138">
        <v>0</v>
      </c>
      <c r="G12" s="139">
        <v>937</v>
      </c>
      <c r="H12" s="140">
        <v>0</v>
      </c>
      <c r="I12" s="141">
        <v>2</v>
      </c>
      <c r="J12" s="142">
        <v>294</v>
      </c>
      <c r="K12" s="143">
        <v>0</v>
      </c>
      <c r="L12" s="144">
        <v>0</v>
      </c>
      <c r="M12" s="145">
        <v>0</v>
      </c>
      <c r="N12" s="146">
        <v>0</v>
      </c>
      <c r="O12" s="147">
        <v>294</v>
      </c>
      <c r="P12" s="148">
        <v>0</v>
      </c>
      <c r="Q12" s="149">
        <v>41</v>
      </c>
      <c r="R12" s="150" t="s">
        <v>72</v>
      </c>
    </row>
    <row r="13">
      <c r="A13" s="151">
        <v>1.821010208001E+19</v>
      </c>
      <c r="B13" s="152">
        <v>0</v>
      </c>
      <c r="C13" s="153">
        <v>0</v>
      </c>
      <c r="D13" s="154">
        <v>0</v>
      </c>
      <c r="E13" s="155">
        <v>0</v>
      </c>
      <c r="F13" s="156">
        <v>0</v>
      </c>
      <c r="G13" s="157">
        <v>0</v>
      </c>
      <c r="H13" s="158">
        <v>0</v>
      </c>
      <c r="I13" s="159">
        <v>0</v>
      </c>
      <c r="J13" s="160">
        <v>1401</v>
      </c>
      <c r="K13" s="161">
        <v>0</v>
      </c>
      <c r="L13" s="162">
        <v>1401</v>
      </c>
      <c r="M13" s="163">
        <v>0</v>
      </c>
      <c r="N13" s="164">
        <v>0</v>
      </c>
      <c r="O13" s="165">
        <v>0</v>
      </c>
      <c r="P13" s="166">
        <v>0</v>
      </c>
      <c r="Q13" s="167">
        <v>0</v>
      </c>
      <c r="R13" s="168">
        <v>1</v>
      </c>
    </row>
    <row r="14">
      <c r="A14" s="169">
        <v>1.821050101101E+19</v>
      </c>
      <c r="B14" s="170">
        <v>84</v>
      </c>
      <c r="C14" s="171">
        <v>6</v>
      </c>
      <c r="D14" s="172">
        <v>0</v>
      </c>
      <c r="E14" s="173">
        <v>0</v>
      </c>
      <c r="F14" s="174">
        <v>0</v>
      </c>
      <c r="G14" s="175">
        <v>78</v>
      </c>
      <c r="H14" s="176">
        <v>0</v>
      </c>
      <c r="I14" s="177">
        <v>0</v>
      </c>
      <c r="J14" s="178">
        <v>35947</v>
      </c>
      <c r="K14" s="179">
        <v>27470</v>
      </c>
      <c r="L14" s="180">
        <v>0</v>
      </c>
      <c r="M14" s="181">
        <v>0</v>
      </c>
      <c r="N14" s="182">
        <v>0</v>
      </c>
      <c r="O14" s="183">
        <v>8477</v>
      </c>
      <c r="P14" s="184">
        <v>61</v>
      </c>
      <c r="Q14" s="185">
        <v>0</v>
      </c>
      <c r="R14" s="186" t="s">
        <v>73</v>
      </c>
    </row>
    <row r="15">
      <c r="A15" s="187">
        <v>1.821050101201E+19</v>
      </c>
      <c r="B15" s="188">
        <v>0</v>
      </c>
      <c r="C15" s="189">
        <v>0</v>
      </c>
      <c r="D15" s="190">
        <v>0</v>
      </c>
      <c r="E15" s="191">
        <v>0</v>
      </c>
      <c r="F15" s="192">
        <v>0</v>
      </c>
      <c r="G15" s="193">
        <v>0</v>
      </c>
      <c r="H15" s="194">
        <v>0</v>
      </c>
      <c r="I15" s="195">
        <v>0</v>
      </c>
      <c r="J15" s="196">
        <v>97</v>
      </c>
      <c r="K15" s="197">
        <v>0</v>
      </c>
      <c r="L15" s="198">
        <v>0</v>
      </c>
      <c r="M15" s="199">
        <v>0</v>
      </c>
      <c r="N15" s="200">
        <v>0</v>
      </c>
      <c r="O15" s="201">
        <v>97</v>
      </c>
      <c r="P15" s="202">
        <v>0</v>
      </c>
      <c r="Q15" s="203">
        <v>0</v>
      </c>
      <c r="R15" s="204" t="s">
        <v>74</v>
      </c>
    </row>
    <row r="16">
      <c r="A16" s="205">
        <v>1.821050102101E+19</v>
      </c>
      <c r="B16" s="206">
        <v>69</v>
      </c>
      <c r="C16" s="207">
        <v>22</v>
      </c>
      <c r="D16" s="208">
        <v>0</v>
      </c>
      <c r="E16" s="209">
        <v>0</v>
      </c>
      <c r="F16" s="210">
        <v>0</v>
      </c>
      <c r="G16" s="211">
        <v>48</v>
      </c>
      <c r="H16" s="212">
        <v>0</v>
      </c>
      <c r="I16" s="213">
        <v>0</v>
      </c>
      <c r="J16" s="214">
        <v>17654</v>
      </c>
      <c r="K16" s="215">
        <v>9624</v>
      </c>
      <c r="L16" s="216">
        <v>0</v>
      </c>
      <c r="M16" s="217">
        <v>0</v>
      </c>
      <c r="N16" s="218">
        <v>0</v>
      </c>
      <c r="O16" s="219">
        <v>8030</v>
      </c>
      <c r="P16" s="220">
        <v>22</v>
      </c>
      <c r="Q16" s="221">
        <v>6</v>
      </c>
      <c r="R16" s="222" t="s">
        <v>75</v>
      </c>
    </row>
    <row r="17">
      <c r="A17" s="223">
        <v>1.821050102201E+19</v>
      </c>
      <c r="B17" s="224">
        <v>0</v>
      </c>
      <c r="C17" s="225">
        <v>0</v>
      </c>
      <c r="D17" s="226">
        <v>0</v>
      </c>
      <c r="E17" s="227">
        <v>0</v>
      </c>
      <c r="F17" s="228">
        <v>0</v>
      </c>
      <c r="G17" s="229">
        <v>0</v>
      </c>
      <c r="H17" s="230">
        <v>0</v>
      </c>
      <c r="I17" s="231">
        <v>0</v>
      </c>
      <c r="J17" s="232">
        <v>9</v>
      </c>
      <c r="K17" s="233">
        <v>2</v>
      </c>
      <c r="L17" s="234">
        <v>0</v>
      </c>
      <c r="M17" s="235">
        <v>0</v>
      </c>
      <c r="N17" s="236">
        <v>0</v>
      </c>
      <c r="O17" s="237">
        <v>7</v>
      </c>
      <c r="P17" s="238">
        <v>0</v>
      </c>
      <c r="Q17" s="239">
        <v>0</v>
      </c>
      <c r="R17" s="240" t="s">
        <v>76</v>
      </c>
    </row>
    <row r="18">
      <c r="A18" s="241">
        <v>1.821050105001E+19</v>
      </c>
      <c r="B18" s="242">
        <v>0</v>
      </c>
      <c r="C18" s="243">
        <v>0</v>
      </c>
      <c r="D18" s="244">
        <v>0</v>
      </c>
      <c r="E18" s="245">
        <v>0</v>
      </c>
      <c r="F18" s="246">
        <v>0</v>
      </c>
      <c r="G18" s="247">
        <v>0</v>
      </c>
      <c r="H18" s="248">
        <v>0</v>
      </c>
      <c r="I18" s="249">
        <v>0</v>
      </c>
      <c r="J18" s="250">
        <v>468</v>
      </c>
      <c r="K18" s="251">
        <v>273</v>
      </c>
      <c r="L18" s="252">
        <v>0</v>
      </c>
      <c r="M18" s="253">
        <v>0</v>
      </c>
      <c r="N18" s="254">
        <v>0</v>
      </c>
      <c r="O18" s="255">
        <v>195</v>
      </c>
      <c r="P18" s="256">
        <v>0</v>
      </c>
      <c r="Q18" s="257">
        <v>1</v>
      </c>
      <c r="R18" s="258" t="s">
        <v>77</v>
      </c>
    </row>
    <row r="19">
      <c r="A19" s="259">
        <v>1.821050201002E+19</v>
      </c>
      <c r="B19" s="260">
        <v>401</v>
      </c>
      <c r="C19" s="261">
        <v>4</v>
      </c>
      <c r="D19" s="262">
        <v>0</v>
      </c>
      <c r="E19" s="263">
        <v>0</v>
      </c>
      <c r="F19" s="264">
        <v>0</v>
      </c>
      <c r="G19" s="265">
        <v>398</v>
      </c>
      <c r="H19" s="266">
        <v>0</v>
      </c>
      <c r="I19" s="267">
        <v>0</v>
      </c>
      <c r="J19" s="268">
        <v>612</v>
      </c>
      <c r="K19" s="269">
        <v>206</v>
      </c>
      <c r="L19" s="270">
        <v>0</v>
      </c>
      <c r="M19" s="271">
        <v>0</v>
      </c>
      <c r="N19" s="272">
        <v>0</v>
      </c>
      <c r="O19" s="273">
        <v>406</v>
      </c>
      <c r="P19" s="274">
        <v>0</v>
      </c>
      <c r="Q19" s="275">
        <v>19</v>
      </c>
      <c r="R19" s="276" t="s">
        <v>78</v>
      </c>
    </row>
    <row r="20">
      <c r="A20" s="277">
        <v>1.821050202002E+19</v>
      </c>
      <c r="B20" s="278">
        <v>0</v>
      </c>
      <c r="C20" s="279">
        <v>0</v>
      </c>
      <c r="D20" s="280">
        <v>0</v>
      </c>
      <c r="E20" s="281">
        <v>0</v>
      </c>
      <c r="F20" s="282">
        <v>0</v>
      </c>
      <c r="G20" s="283">
        <v>0</v>
      </c>
      <c r="H20" s="284">
        <v>0</v>
      </c>
      <c r="I20" s="285">
        <v>0</v>
      </c>
      <c r="J20" s="286">
        <v>162</v>
      </c>
      <c r="K20" s="287">
        <v>19</v>
      </c>
      <c r="L20" s="288">
        <v>0</v>
      </c>
      <c r="M20" s="289">
        <v>0</v>
      </c>
      <c r="N20" s="290">
        <v>0</v>
      </c>
      <c r="O20" s="291">
        <v>143</v>
      </c>
      <c r="P20" s="292">
        <v>20</v>
      </c>
      <c r="Q20" s="293">
        <v>1</v>
      </c>
      <c r="R20" s="294" t="s">
        <v>79</v>
      </c>
    </row>
    <row r="21">
      <c r="A21" s="295">
        <v>1.821050301001E+19</v>
      </c>
      <c r="B21" s="296">
        <v>44</v>
      </c>
      <c r="C21" s="297">
        <v>0</v>
      </c>
      <c r="D21" s="298">
        <v>0</v>
      </c>
      <c r="E21" s="299">
        <v>0</v>
      </c>
      <c r="F21" s="300">
        <v>0</v>
      </c>
      <c r="G21" s="301">
        <v>44</v>
      </c>
      <c r="H21" s="302">
        <v>0</v>
      </c>
      <c r="I21" s="303">
        <v>0</v>
      </c>
      <c r="J21" s="304">
        <v>132</v>
      </c>
      <c r="K21" s="305">
        <v>40</v>
      </c>
      <c r="L21" s="306">
        <v>0</v>
      </c>
      <c r="M21" s="307">
        <v>0</v>
      </c>
      <c r="N21" s="308">
        <v>0</v>
      </c>
      <c r="O21" s="309">
        <v>93</v>
      </c>
      <c r="P21" s="310">
        <v>0</v>
      </c>
      <c r="Q21" s="311">
        <v>1</v>
      </c>
      <c r="R21" s="312" t="s">
        <v>80</v>
      </c>
    </row>
    <row r="22">
      <c r="A22" s="313">
        <v>1.821050302001E+19</v>
      </c>
      <c r="B22" s="314">
        <v>0</v>
      </c>
      <c r="C22" s="315">
        <v>0</v>
      </c>
      <c r="D22" s="316">
        <v>0</v>
      </c>
      <c r="E22" s="317">
        <v>0</v>
      </c>
      <c r="F22" s="318">
        <v>0</v>
      </c>
      <c r="G22" s="319">
        <v>0</v>
      </c>
      <c r="H22" s="320">
        <v>0</v>
      </c>
      <c r="I22" s="321">
        <v>0</v>
      </c>
      <c r="J22" s="322">
        <v>3</v>
      </c>
      <c r="K22" s="323">
        <v>2</v>
      </c>
      <c r="L22" s="324">
        <v>0</v>
      </c>
      <c r="M22" s="325">
        <v>0</v>
      </c>
      <c r="N22" s="326">
        <v>0</v>
      </c>
      <c r="O22" s="327">
        <v>1</v>
      </c>
      <c r="P22" s="328">
        <v>0</v>
      </c>
      <c r="Q22" s="329">
        <v>0</v>
      </c>
      <c r="R22" s="330" t="s">
        <v>81</v>
      </c>
    </row>
    <row r="23">
      <c r="A23" s="331">
        <v>1.821050402002E+19</v>
      </c>
      <c r="B23" s="332">
        <v>25</v>
      </c>
      <c r="C23" s="333">
        <v>0</v>
      </c>
      <c r="D23" s="334">
        <v>0</v>
      </c>
      <c r="E23" s="335">
        <v>0</v>
      </c>
      <c r="F23" s="336">
        <v>0</v>
      </c>
      <c r="G23" s="337">
        <v>25</v>
      </c>
      <c r="H23" s="338">
        <v>0</v>
      </c>
      <c r="I23" s="339">
        <v>0</v>
      </c>
      <c r="J23" s="340">
        <v>740</v>
      </c>
      <c r="K23" s="341">
        <v>0</v>
      </c>
      <c r="L23" s="342">
        <v>0</v>
      </c>
      <c r="M23" s="343">
        <v>0</v>
      </c>
      <c r="N23" s="344">
        <v>0</v>
      </c>
      <c r="O23" s="345">
        <v>740</v>
      </c>
      <c r="P23" s="346">
        <v>0</v>
      </c>
      <c r="Q23" s="347">
        <v>0</v>
      </c>
      <c r="R23" s="348" t="s">
        <v>82</v>
      </c>
    </row>
    <row r="24">
      <c r="A24" s="349">
        <v>1.82106010301E+19</v>
      </c>
      <c r="B24" s="350">
        <v>327</v>
      </c>
      <c r="C24" s="351">
        <v>0</v>
      </c>
      <c r="D24" s="352">
        <v>0</v>
      </c>
      <c r="E24" s="353">
        <v>0</v>
      </c>
      <c r="F24" s="354">
        <v>0</v>
      </c>
      <c r="G24" s="355">
        <v>327</v>
      </c>
      <c r="H24" s="356">
        <v>0</v>
      </c>
      <c r="I24" s="357">
        <v>0</v>
      </c>
      <c r="J24" s="358">
        <v>53</v>
      </c>
      <c r="K24" s="359">
        <v>0</v>
      </c>
      <c r="L24" s="360">
        <v>0</v>
      </c>
      <c r="M24" s="361">
        <v>0</v>
      </c>
      <c r="N24" s="362">
        <v>0</v>
      </c>
      <c r="O24" s="363">
        <v>53</v>
      </c>
      <c r="P24" s="364">
        <v>0</v>
      </c>
      <c r="Q24" s="365">
        <v>6</v>
      </c>
      <c r="R24" s="366" t="s">
        <v>83</v>
      </c>
    </row>
    <row r="25">
      <c r="A25" s="367">
        <v>1.821060103013E+19</v>
      </c>
      <c r="B25" s="368">
        <v>4964</v>
      </c>
      <c r="C25" s="369">
        <v>0</v>
      </c>
      <c r="D25" s="370">
        <v>0</v>
      </c>
      <c r="E25" s="371">
        <v>0</v>
      </c>
      <c r="F25" s="372">
        <v>0</v>
      </c>
      <c r="G25" s="373">
        <v>4964</v>
      </c>
      <c r="H25" s="374">
        <v>9</v>
      </c>
      <c r="I25" s="375">
        <v>1</v>
      </c>
      <c r="J25" s="376">
        <v>575</v>
      </c>
      <c r="K25" s="377">
        <v>0</v>
      </c>
      <c r="L25" s="378">
        <v>0</v>
      </c>
      <c r="M25" s="379">
        <v>0</v>
      </c>
      <c r="N25" s="380">
        <v>0</v>
      </c>
      <c r="O25" s="381">
        <v>575</v>
      </c>
      <c r="P25" s="382">
        <v>9</v>
      </c>
      <c r="Q25" s="383">
        <v>58</v>
      </c>
      <c r="R25" s="384" t="s">
        <v>84</v>
      </c>
    </row>
    <row r="26">
      <c r="A26" s="385">
        <v>1.82106060331E+19</v>
      </c>
      <c r="B26" s="386">
        <v>170428</v>
      </c>
      <c r="C26" s="387">
        <v>170428</v>
      </c>
      <c r="D26" s="388">
        <v>0</v>
      </c>
      <c r="E26" s="389">
        <v>0</v>
      </c>
      <c r="F26" s="390">
        <v>0</v>
      </c>
      <c r="G26" s="391">
        <v>0</v>
      </c>
      <c r="H26" s="392">
        <v>9</v>
      </c>
      <c r="I26" s="393">
        <v>0</v>
      </c>
      <c r="J26" s="394">
        <v>46650</v>
      </c>
      <c r="K26" s="395">
        <v>46650</v>
      </c>
      <c r="L26" s="396">
        <v>0</v>
      </c>
      <c r="M26" s="397">
        <v>0</v>
      </c>
      <c r="N26" s="398">
        <v>0</v>
      </c>
      <c r="O26" s="399">
        <v>0</v>
      </c>
      <c r="P26" s="400">
        <v>100</v>
      </c>
      <c r="Q26" s="401">
        <v>0</v>
      </c>
      <c r="R26" s="402" t="s">
        <v>85</v>
      </c>
    </row>
    <row r="27">
      <c r="A27" s="403">
        <v>1.821060603313E+19</v>
      </c>
      <c r="B27" s="404">
        <v>75</v>
      </c>
      <c r="C27" s="405">
        <v>75</v>
      </c>
      <c r="D27" s="406">
        <v>0</v>
      </c>
      <c r="E27" s="407">
        <v>0</v>
      </c>
      <c r="F27" s="408">
        <v>0</v>
      </c>
      <c r="G27" s="409">
        <v>0</v>
      </c>
      <c r="H27" s="410">
        <v>0</v>
      </c>
      <c r="I27" s="411">
        <v>0</v>
      </c>
      <c r="J27" s="412">
        <v>21206</v>
      </c>
      <c r="K27" s="413">
        <v>21206</v>
      </c>
      <c r="L27" s="414">
        <v>0</v>
      </c>
      <c r="M27" s="415">
        <v>0</v>
      </c>
      <c r="N27" s="416">
        <v>0</v>
      </c>
      <c r="O27" s="417">
        <v>0</v>
      </c>
      <c r="P27" s="418">
        <v>0</v>
      </c>
      <c r="Q27" s="419">
        <v>0</v>
      </c>
      <c r="R27" s="420" t="s">
        <v>86</v>
      </c>
    </row>
    <row r="28">
      <c r="A28" s="421">
        <v>1.82106060431E+19</v>
      </c>
      <c r="B28" s="422">
        <v>3380</v>
      </c>
      <c r="C28" s="423">
        <v>0</v>
      </c>
      <c r="D28" s="424">
        <v>0</v>
      </c>
      <c r="E28" s="425">
        <v>0</v>
      </c>
      <c r="F28" s="426">
        <v>0</v>
      </c>
      <c r="G28" s="427">
        <v>3380</v>
      </c>
      <c r="H28" s="428">
        <v>2</v>
      </c>
      <c r="I28" s="429">
        <v>29</v>
      </c>
      <c r="J28" s="430">
        <v>979</v>
      </c>
      <c r="K28" s="431">
        <v>0</v>
      </c>
      <c r="L28" s="432">
        <v>0</v>
      </c>
      <c r="M28" s="433">
        <v>0</v>
      </c>
      <c r="N28" s="434">
        <v>0</v>
      </c>
      <c r="O28" s="435">
        <v>979</v>
      </c>
      <c r="P28" s="436">
        <v>1</v>
      </c>
      <c r="Q28" s="437">
        <v>187</v>
      </c>
      <c r="R28" s="438" t="s">
        <v>87</v>
      </c>
    </row>
    <row r="29">
      <c r="A29" s="439">
        <v>1.821060604313E+19</v>
      </c>
      <c r="B29" s="440">
        <v>3049</v>
      </c>
      <c r="C29" s="441">
        <v>0</v>
      </c>
      <c r="D29" s="442">
        <v>0</v>
      </c>
      <c r="E29" s="443">
        <v>0</v>
      </c>
      <c r="F29" s="444">
        <v>0</v>
      </c>
      <c r="G29" s="445">
        <v>3049</v>
      </c>
      <c r="H29" s="446">
        <v>2</v>
      </c>
      <c r="I29" s="447">
        <v>7</v>
      </c>
      <c r="J29" s="448">
        <v>337</v>
      </c>
      <c r="K29" s="449">
        <v>0</v>
      </c>
      <c r="L29" s="450">
        <v>0</v>
      </c>
      <c r="M29" s="451">
        <v>0</v>
      </c>
      <c r="N29" s="452">
        <v>0</v>
      </c>
      <c r="O29" s="453">
        <v>337</v>
      </c>
      <c r="P29" s="454">
        <v>0</v>
      </c>
      <c r="Q29" s="455">
        <v>59</v>
      </c>
      <c r="R29" s="456" t="s">
        <v>88</v>
      </c>
    </row>
    <row r="30">
      <c r="A30" s="457">
        <v>1.82109040531E+19</v>
      </c>
      <c r="B30" s="458">
        <v>0</v>
      </c>
      <c r="C30" s="459">
        <v>0</v>
      </c>
      <c r="D30" s="460">
        <v>0</v>
      </c>
      <c r="E30" s="461">
        <v>0</v>
      </c>
      <c r="F30" s="462">
        <v>0</v>
      </c>
      <c r="G30" s="463">
        <v>0</v>
      </c>
      <c r="H30" s="464">
        <v>0</v>
      </c>
      <c r="I30" s="465">
        <v>0</v>
      </c>
      <c r="J30" s="466">
        <v>246</v>
      </c>
      <c r="K30" s="467">
        <v>9</v>
      </c>
      <c r="L30" s="468">
        <v>0</v>
      </c>
      <c r="M30" s="469">
        <v>0</v>
      </c>
      <c r="N30" s="470">
        <v>0</v>
      </c>
      <c r="O30" s="471">
        <v>237</v>
      </c>
      <c r="P30" s="472">
        <v>0</v>
      </c>
      <c r="Q30" s="473">
        <v>53</v>
      </c>
      <c r="R30" s="474" t="s">
        <v>89</v>
      </c>
    </row>
    <row r="31">
      <c r="A31" s="475">
        <v>1.821090703305E+19</v>
      </c>
      <c r="B31" s="476">
        <v>0</v>
      </c>
      <c r="C31" s="477">
        <v>0</v>
      </c>
      <c r="D31" s="478">
        <v>0</v>
      </c>
      <c r="E31" s="479">
        <v>0</v>
      </c>
      <c r="F31" s="480">
        <v>0</v>
      </c>
      <c r="G31" s="481">
        <v>0</v>
      </c>
      <c r="H31" s="482">
        <v>0</v>
      </c>
      <c r="I31" s="483">
        <v>0</v>
      </c>
      <c r="J31" s="484">
        <v>0</v>
      </c>
      <c r="K31" s="485">
        <v>0</v>
      </c>
      <c r="L31" s="486">
        <v>0</v>
      </c>
      <c r="M31" s="487">
        <v>0</v>
      </c>
      <c r="N31" s="488">
        <v>0</v>
      </c>
      <c r="O31" s="489">
        <v>0</v>
      </c>
      <c r="P31" s="490">
        <v>0</v>
      </c>
      <c r="Q31" s="491">
        <v>0</v>
      </c>
      <c r="R31" s="492" t="s">
        <v>90</v>
      </c>
    </row>
    <row r="32">
      <c r="A32" s="493">
        <v>1.821161012301E+19</v>
      </c>
      <c r="B32" s="494">
        <v>12</v>
      </c>
      <c r="C32" s="495">
        <v>6</v>
      </c>
      <c r="D32" s="496">
        <v>0</v>
      </c>
      <c r="E32" s="497">
        <v>0</v>
      </c>
      <c r="F32" s="498">
        <v>0</v>
      </c>
      <c r="G32" s="499">
        <v>6</v>
      </c>
      <c r="H32" s="500">
        <v>0</v>
      </c>
      <c r="I32" s="501">
        <v>0</v>
      </c>
      <c r="J32" s="502">
        <v>0</v>
      </c>
      <c r="K32" s="503">
        <v>0</v>
      </c>
      <c r="L32" s="504">
        <v>0</v>
      </c>
      <c r="M32" s="505">
        <v>0</v>
      </c>
      <c r="N32" s="506">
        <v>0</v>
      </c>
      <c r="O32" s="507">
        <v>0</v>
      </c>
      <c r="P32" s="508">
        <v>0</v>
      </c>
      <c r="Q32" s="509">
        <v>0</v>
      </c>
      <c r="R32" s="510">
        <v>5</v>
      </c>
    </row>
    <row r="33">
      <c r="A33" s="511">
        <v>1.821161012901E+19</v>
      </c>
      <c r="B33" s="512">
        <v>25</v>
      </c>
      <c r="C33" s="513">
        <v>22</v>
      </c>
      <c r="D33" s="514">
        <v>0</v>
      </c>
      <c r="E33" s="515">
        <v>0</v>
      </c>
      <c r="F33" s="516">
        <v>0</v>
      </c>
      <c r="G33" s="517">
        <v>3</v>
      </c>
      <c r="H33" s="518">
        <v>0</v>
      </c>
      <c r="I33" s="519">
        <v>0</v>
      </c>
      <c r="J33" s="520">
        <v>85</v>
      </c>
      <c r="K33" s="521">
        <v>7</v>
      </c>
      <c r="L33" s="522">
        <v>0</v>
      </c>
      <c r="M33" s="523">
        <v>0</v>
      </c>
      <c r="N33" s="524">
        <v>0</v>
      </c>
      <c r="O33" s="525">
        <v>78</v>
      </c>
      <c r="P33" s="526">
        <v>0</v>
      </c>
      <c r="Q33" s="527">
        <v>0</v>
      </c>
      <c r="R33" s="528">
        <v>3</v>
      </c>
    </row>
    <row r="34">
      <c r="A34" s="529" t="s">
        <v>91</v>
      </c>
      <c r="B34" s="530">
        <v>185546</v>
      </c>
      <c r="C34" s="531">
        <v>170562</v>
      </c>
      <c r="D34" s="532">
        <v>1664</v>
      </c>
      <c r="E34" s="533">
        <v>0</v>
      </c>
      <c r="F34" s="534">
        <v>0</v>
      </c>
      <c r="G34" s="535">
        <v>13319</v>
      </c>
      <c r="H34" s="536">
        <v>685</v>
      </c>
      <c r="I34" s="537">
        <v>40</v>
      </c>
      <c r="J34" s="538">
        <v>297276</v>
      </c>
      <c r="K34" s="539">
        <v>105507</v>
      </c>
      <c r="L34" s="540">
        <v>167095</v>
      </c>
      <c r="M34" s="541">
        <v>0</v>
      </c>
      <c r="N34" s="542">
        <v>0</v>
      </c>
      <c r="O34" s="543">
        <v>24673</v>
      </c>
      <c r="P34" s="544">
        <v>1485</v>
      </c>
      <c r="Q34" s="545">
        <v>450</v>
      </c>
    </row>
  </sheetData>
  <mergeCells count="33">
    <mergeCell ref="C6:G6"/>
    <mergeCell ref="H6:I6"/>
    <mergeCell ref="K6:O6"/>
    <mergeCell ref="P6:Q6"/>
    <mergeCell ref="J6:J8"/>
    <mergeCell ref="K7:K8"/>
    <mergeCell ref="L7:L8"/>
    <mergeCell ref="J5:Q5"/>
    <mergeCell ref="A2:K2"/>
    <mergeCell ref="B6:B8"/>
    <mergeCell ref="A1:K1"/>
    <mergeCell ref="A5:A8"/>
    <mergeCell ref="C7:C8"/>
    <mergeCell ref="D7:D8"/>
    <mergeCell ref="F7:F8"/>
    <mergeCell ref="I7:I8"/>
    <mergeCell ref="K4:N4"/>
    <mergeCell ref="B3:C3"/>
    <mergeCell ref="K3:N3"/>
    <mergeCell ref="F4:J4"/>
    <mergeCell ref="A4:E4"/>
    <mergeCell ref="D3:E3"/>
    <mergeCell ref="F3:H3"/>
    <mergeCell ref="R5:R8"/>
    <mergeCell ref="E7:E8"/>
    <mergeCell ref="H7:H8"/>
    <mergeCell ref="G7:G8"/>
    <mergeCell ref="O7:O8"/>
    <mergeCell ref="P7:P8"/>
    <mergeCell ref="Q7:Q8"/>
    <mergeCell ref="M7:M8"/>
    <mergeCell ref="N7:N8"/>
    <mergeCell ref="B5:I5"/>
  </mergeCells>
  <phoneticPr fontId="1" type="noConversion"/>
  <pageMargins left="0.196850393700787" right="0.196850393700787" top="0.196850393700787" bottom="0.196850393700787" header="0.511811023622047" footer="0.511811023622047"/>
  <pageSetup paperSize="8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L33"/>
  <sheetViews>
    <sheetView workbookViewId="0"/>
  </sheetViews>
  <sheetFormatPr defaultRowHeight="12.75" x14ac:dyDescent="0.2"/>
  <sheetData>
    <row r="1" spans="1:12" x14ac:dyDescent="0.2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x14ac:dyDescent="0.2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x14ac:dyDescent="0.2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x14ac:dyDescent="0.2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x14ac:dyDescent="0.2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x14ac:dyDescent="0.2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x14ac:dyDescent="0.2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x14ac:dyDescent="0.2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x14ac:dyDescent="0.2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x14ac:dyDescent="0.2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x14ac:dyDescent="0.2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x14ac:dyDescent="0.2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x14ac:dyDescent="0.2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x14ac:dyDescent="0.2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x14ac:dyDescent="0.2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x14ac:dyDescent="0.2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x14ac:dyDescent="0.2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x14ac:dyDescent="0.2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x14ac:dyDescent="0.2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x14ac:dyDescent="0.2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x14ac:dyDescent="0.2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x14ac:dyDescent="0.2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x14ac:dyDescent="0.2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x14ac:dyDescent="0.2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x14ac:dyDescent="0.2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x14ac:dyDescent="0.2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x14ac:dyDescent="0.2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x14ac:dyDescent="0.2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x14ac:dyDescent="0.2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x14ac:dyDescent="0.2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x14ac:dyDescent="0.2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x14ac:dyDescent="0.2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13"/>
  <sheetViews>
    <sheetView workbookViewId="0"/>
  </sheetViews>
  <sheetFormatPr defaultRowHeight="12.75" x14ac:dyDescent="0.2"/>
  <sheetData>
    <row r="1" spans="1:2" x14ac:dyDescent="0.2">
      <c r="A1">
        <v>1400</v>
      </c>
      <c r="B1">
        <v>4610527</v>
      </c>
    </row>
    <row r="2" spans="1:2" x14ac:dyDescent="0.2">
      <c r="A2">
        <v>1410</v>
      </c>
      <c r="B2">
        <v>759586</v>
      </c>
    </row>
    <row r="3" spans="1:2" x14ac:dyDescent="0.2">
      <c r="A3">
        <v>1420</v>
      </c>
      <c r="B3">
        <v>19914015</v>
      </c>
    </row>
    <row r="4" spans="1:2" x14ac:dyDescent="0.2">
      <c r="A4">
        <v>1430</v>
      </c>
      <c r="B4">
        <v>10221583</v>
      </c>
    </row>
    <row r="5" spans="1:2" x14ac:dyDescent="0.2">
      <c r="A5">
        <v>1440</v>
      </c>
      <c r="B5">
        <v>200701</v>
      </c>
    </row>
    <row r="6" spans="1:2" x14ac:dyDescent="0.2">
      <c r="A6">
        <v>1450</v>
      </c>
      <c r="B6">
        <v>18157</v>
      </c>
    </row>
    <row r="7" spans="1:2" x14ac:dyDescent="0.2">
      <c r="A7">
        <v>1460</v>
      </c>
      <c r="B7">
        <v>47852053</v>
      </c>
    </row>
    <row r="8" spans="1:2" x14ac:dyDescent="0.2">
      <c r="A8">
        <v>1470</v>
      </c>
      <c r="B8">
        <v>30010553</v>
      </c>
    </row>
    <row r="9" spans="1:2" x14ac:dyDescent="0.2">
      <c r="A9">
        <v>1480</v>
      </c>
      <c r="B9">
        <v>1634748</v>
      </c>
    </row>
    <row r="10" spans="1:2" x14ac:dyDescent="0.2">
      <c r="A10">
        <v>1490</v>
      </c>
      <c r="B10">
        <v>698068</v>
      </c>
    </row>
    <row r="11" spans="1:2" x14ac:dyDescent="0.2">
      <c r="A11">
        <v>1500</v>
      </c>
      <c r="B11">
        <v>5066539</v>
      </c>
    </row>
    <row r="12" spans="1:2" x14ac:dyDescent="0.2">
      <c r="A12">
        <v>1510</v>
      </c>
      <c r="B12">
        <v>3241913</v>
      </c>
    </row>
    <row r="13" spans="1:2" x14ac:dyDescent="0.2">
      <c r="A13">
        <v>1520</v>
      </c>
      <c r="B13">
        <v>9219804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N30"/>
  <sheetViews>
    <sheetView workbookViewId="0"/>
  </sheetViews>
  <sheetFormatPr defaultRowHeight="12.75" x14ac:dyDescent="0.2"/>
  <sheetData>
    <row r="1" spans="1:14" x14ac:dyDescent="0.2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x14ac:dyDescent="0.2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x14ac:dyDescent="0.2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x14ac:dyDescent="0.2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x14ac:dyDescent="0.2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x14ac:dyDescent="0.2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x14ac:dyDescent="0.2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x14ac:dyDescent="0.2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x14ac:dyDescent="0.2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x14ac:dyDescent="0.2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x14ac:dyDescent="0.2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x14ac:dyDescent="0.2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x14ac:dyDescent="0.2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x14ac:dyDescent="0.2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x14ac:dyDescent="0.2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x14ac:dyDescent="0.2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x14ac:dyDescent="0.2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x14ac:dyDescent="0.2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x14ac:dyDescent="0.2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x14ac:dyDescent="0.2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x14ac:dyDescent="0.2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x14ac:dyDescent="0.2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x14ac:dyDescent="0.2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x14ac:dyDescent="0.2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x14ac:dyDescent="0.2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x14ac:dyDescent="0.2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x14ac:dyDescent="0.2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x14ac:dyDescent="0.2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x14ac:dyDescent="0.2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x14ac:dyDescent="0.2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B17"/>
  <sheetViews>
    <sheetView workbookViewId="0"/>
  </sheetViews>
  <sheetFormatPr defaultRowHeight="12.75" x14ac:dyDescent="0.2"/>
  <sheetData>
    <row r="1" spans="1:2" x14ac:dyDescent="0.2">
      <c r="A1">
        <v>2400</v>
      </c>
      <c r="B1">
        <v>7039888</v>
      </c>
    </row>
    <row r="2" spans="1:2" x14ac:dyDescent="0.2">
      <c r="A2">
        <v>2410</v>
      </c>
      <c r="B2">
        <v>1130387</v>
      </c>
    </row>
    <row r="3" spans="1:2" x14ac:dyDescent="0.2">
      <c r="A3">
        <v>2420</v>
      </c>
      <c r="B3">
        <v>15577865</v>
      </c>
    </row>
    <row r="4" spans="1:2" x14ac:dyDescent="0.2">
      <c r="A4">
        <v>2430</v>
      </c>
      <c r="B4">
        <v>7024861</v>
      </c>
    </row>
    <row r="5" spans="1:2" x14ac:dyDescent="0.2">
      <c r="A5">
        <v>2440</v>
      </c>
      <c r="B5">
        <v>83617</v>
      </c>
    </row>
    <row r="6" spans="1:2" x14ac:dyDescent="0.2">
      <c r="A6">
        <v>2450</v>
      </c>
      <c r="B6">
        <v>8008</v>
      </c>
    </row>
    <row r="7" spans="1:2" x14ac:dyDescent="0.2">
      <c r="A7">
        <v>2460</v>
      </c>
      <c r="B7">
        <v>65224799</v>
      </c>
    </row>
    <row r="8" spans="1:2" x14ac:dyDescent="0.2">
      <c r="A8">
        <v>2470</v>
      </c>
      <c r="B8">
        <v>36294865</v>
      </c>
    </row>
    <row r="9" spans="1:2" x14ac:dyDescent="0.2">
      <c r="A9">
        <v>2480</v>
      </c>
      <c r="B9">
        <v>2517186</v>
      </c>
    </row>
    <row r="10" spans="1:2" x14ac:dyDescent="0.2">
      <c r="A10">
        <v>2490</v>
      </c>
      <c r="B10">
        <v>812857</v>
      </c>
    </row>
    <row r="11" spans="1:2" x14ac:dyDescent="0.2">
      <c r="A11">
        <v>2500</v>
      </c>
      <c r="B11">
        <v>8265573</v>
      </c>
    </row>
    <row r="12" spans="1:2" x14ac:dyDescent="0.2">
      <c r="A12">
        <v>2510</v>
      </c>
      <c r="B12">
        <v>4049111</v>
      </c>
    </row>
    <row r="13" spans="1:2" x14ac:dyDescent="0.2">
      <c r="A13">
        <v>2520</v>
      </c>
      <c r="B13">
        <v>3435492</v>
      </c>
    </row>
    <row r="14" spans="1:2" x14ac:dyDescent="0.2">
      <c r="A14">
        <v>2530</v>
      </c>
      <c r="B14">
        <v>5496242</v>
      </c>
    </row>
    <row r="15" spans="1:2" x14ac:dyDescent="0.2">
      <c r="A15">
        <v>2540</v>
      </c>
      <c r="B15">
        <v>3541822</v>
      </c>
    </row>
    <row r="16" spans="1:2" x14ac:dyDescent="0.2">
      <c r="A16">
        <v>2600</v>
      </c>
      <c r="B16">
        <v>75763911</v>
      </c>
    </row>
    <row r="17" spans="1:2" x14ac:dyDescent="0.2">
      <c r="A17">
        <v>2610</v>
      </c>
      <c r="B17">
        <v>6290259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N12"/>
  <sheetViews>
    <sheetView workbookViewId="0"/>
  </sheetViews>
  <sheetFormatPr defaultRowHeight="12.75" x14ac:dyDescent="0.2"/>
  <sheetData>
    <row r="1" spans="1:14" x14ac:dyDescent="0.2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x14ac:dyDescent="0.2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x14ac:dyDescent="0.2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x14ac:dyDescent="0.2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x14ac:dyDescent="0.2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x14ac:dyDescent="0.2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x14ac:dyDescent="0.2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x14ac:dyDescent="0.2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x14ac:dyDescent="0.2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x14ac:dyDescent="0.2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x14ac:dyDescent="0.2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x14ac:dyDescent="0.2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F12"/>
  <sheetViews>
    <sheetView workbookViewId="0">
      <selection activeCell="H27" sqref="H27"/>
    </sheetView>
  </sheetViews>
  <sheetFormatPr defaultRowHeight="12.75" x14ac:dyDescent="0.2"/>
  <sheetData>
    <row r="1" spans="1:6" x14ac:dyDescent="0.2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x14ac:dyDescent="0.2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x14ac:dyDescent="0.2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x14ac:dyDescent="0.2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x14ac:dyDescent="0.2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x14ac:dyDescent="0.2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x14ac:dyDescent="0.2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x14ac:dyDescent="0.2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x14ac:dyDescent="0.2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x14ac:dyDescent="0.2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x14ac:dyDescent="0.2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x14ac:dyDescent="0.2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F22"/>
  <sheetViews>
    <sheetView workbookViewId="0"/>
  </sheetViews>
  <sheetFormatPr defaultRowHeight="12.75" x14ac:dyDescent="0.2"/>
  <sheetData>
    <row r="1" spans="1:6" x14ac:dyDescent="0.2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x14ac:dyDescent="0.2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x14ac:dyDescent="0.2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x14ac:dyDescent="0.2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x14ac:dyDescent="0.2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x14ac:dyDescent="0.2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x14ac:dyDescent="0.2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x14ac:dyDescent="0.2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x14ac:dyDescent="0.2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x14ac:dyDescent="0.2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x14ac:dyDescent="0.2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x14ac:dyDescent="0.2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x14ac:dyDescent="0.2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x14ac:dyDescent="0.2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x14ac:dyDescent="0.2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x14ac:dyDescent="0.2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x14ac:dyDescent="0.2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x14ac:dyDescent="0.2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x14ac:dyDescent="0.2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x14ac:dyDescent="0.2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x14ac:dyDescent="0.2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x14ac:dyDescent="0.2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Company>GNIVC MNS RU</Company>
  <ScaleCrop>false</ScaleCrop>
  <HeadingPairs>
    <vt:vector baseType="variant" size="4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baseType="lpstr" size="12">
      <vt:lpstr>Параметры</vt:lpstr>
      <vt:lpstr>Недоимка_Переплата</vt:lpstr>
      <vt:lpstr>hidden1</vt:lpstr>
      <vt:lpstr>hidden2</vt:lpstr>
      <vt:lpstr>hidden3</vt:lpstr>
      <vt:lpstr>hidden4</vt:lpstr>
      <vt:lpstr>hidden5</vt:lpstr>
      <vt:lpstr>hidden6</vt:lpstr>
      <vt:lpstr>hidden7</vt:lpstr>
      <vt:lpstr>hidden8</vt:lpstr>
      <vt:lpstr>hidden9</vt:lpstr>
      <vt:lpstr>Недоимка_Переплата!Заголовки_для_печати</vt:lpstr>
    </vt:vector>
  </TitlesOfParts>
  <LinksUpToDate>false</LinksUpToDate>
  <SharedDoc>false</SharedDoc>
  <HyperlinksChanged>false</HyperlinksChanged>
  <Application>Microsoft Excel</Application>
  <AppVersion>15.0300</AppVersion>
  <DocSecurity>0</DocSecurity>
</Properties>
</file>

<file path=docProps/core.xml><?xml version="1.0" encoding="utf-8"?>
<coreProperties xmlns:cp="http://schemas.openxmlformats.org/package/2006/metadata/core-properties" xmlns:dc="http://purl.org/dc/elements/1.1/" xmlns:dcterms="http://purl.org/dc/terms/" xmlns:xsi="http://www.w3.org/2001/XMLSchema-instance" xmlns="http://schemas.openxmlformats.org/package/2006/metadata/core-properties">
  <dcterms:created xsi:type="dcterms:W3CDTF">2002-12-09T13:40:28Z</dcterms:created>
  <dc:creator>Solovyev</dc:creator>
  <cp:lastModifiedBy>Solovyev</cp:lastModifiedBy>
  <cp:lastPrinted>2008-09-16T10:58:24Z</cp:lastPrinted>
  <dcterms:modified xsi:type="dcterms:W3CDTF">2021-06-22T08:35:25Z</dcterms:modified>
</coreProperties>
</file>

<file path=docProps/custom.xml><?xml version="1.0" encoding="utf-8"?>
<q1:Properties xmlns="http://schemas.openxmlformats.org/spreadsheetml/2006/main" xmlns:vt="http://schemas.openxmlformats.org/officeDocument/2006/docPropsVTypes" xmlns:q1="http://schemas.openxmlformats.org/officeDocument/2006/custom-properties">
  <q1:property fmtid="{D5CDD505-2E9C-101B-9397-08002B2CF9AE}" pid="2" name="Generator">
    <vt:lpwstr>NPOI</vt:lpwstr>
  </q1:property>
  <q1:property fmtid="{D5CDD505-2E9C-101B-9397-08002B2CF9AE}" pid="3" name="Generator Version">
    <vt:lpwstr>2.5.3</vt:lpwstr>
  </q1:property>
</q1:Properties>
</file>