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0425" activeTab="2"/>
  </bookViews>
  <sheets>
    <sheet name="уточ.налог и неналог" sheetId="1" r:id="rId1"/>
    <sheet name="уточненные безвозмездные" sheetId="2" r:id="rId2"/>
    <sheet name="уточненный свод" sheetId="3" r:id="rId3"/>
  </sheets>
  <definedNames/>
  <calcPr fullCalcOnLoad="1"/>
</workbook>
</file>

<file path=xl/sharedStrings.xml><?xml version="1.0" encoding="utf-8"?>
<sst xmlns="http://schemas.openxmlformats.org/spreadsheetml/2006/main" count="510" uniqueCount="240">
  <si>
    <t>Налог на доходы физических лиц</t>
  </si>
  <si>
    <t>Прочие неналоговые доходы</t>
  </si>
  <si>
    <t>Наименование показателя</t>
  </si>
  <si>
    <t>Код дохода по КД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</si>
  <si>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</si>
  <si>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</si>
  <si>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</si>
  <si>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ВСЕГО ДОХОДЫ</t>
  </si>
  <si>
    <t>000  0  00  00000  00  0000  000</t>
  </si>
  <si>
    <t>Налог, взимаемый в связи с применением упрощенной системы налогообложения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</si>
  <si>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</si>
  <si>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</si>
  <si>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</si>
  <si>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</si>
  <si>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</si>
  <si>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</si>
  <si>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</si>
  <si>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</si>
  <si>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</si>
  <si>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</si>
  <si>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 xml:space="preserve">                                                                                              к решению районного Совета</t>
  </si>
  <si>
    <t xml:space="preserve">                                                                                              Приложение №1</t>
  </si>
  <si>
    <t xml:space="preserve">                                                                                              народных депутатов</t>
  </si>
  <si>
    <t xml:space="preserve">                                                                                              от                            № </t>
  </si>
  <si>
    <t>тыс. рублей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</si>
  <si>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актов)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</si>
  <si>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</si>
  <si>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Наименование вида дохода</t>
  </si>
  <si>
    <t xml:space="preserve">                                                  Код бюджетной классификации</t>
  </si>
  <si>
    <t>Утверждено на 2022 год</t>
  </si>
  <si>
    <t>Утверждено на 2023 год</t>
  </si>
  <si>
    <t>Утверждено на 2024 год</t>
  </si>
  <si>
    <t xml:space="preserve"> 1 00 00000 00 0000 000</t>
  </si>
  <si>
    <t>Налоги на прибыль, доходы</t>
  </si>
  <si>
    <t xml:space="preserve"> 1 01 00000 00 0000 000</t>
  </si>
  <si>
    <t xml:space="preserve">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</si>
  <si>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 (сумма платежа (перерасчеты, недоимка и задолженность по соответствующему платежу, в т.ч. по отмененному)</t>
  </si>
  <si>
    <t>1 01 02010 01 1000 110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</si>
  <si>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т.ч. по отмененному)</t>
  </si>
  <si>
    <t>1 01 02020 01 1000 110</t>
  </si>
  <si>
    <t>Налог на доходы физических лиц с доходов, полученных физическими 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т.ч. по отмененному)</t>
  </si>
  <si>
    <t xml:space="preserve"> 1 01 02030 01 1000 110 </t>
  </si>
  <si>
    <t xml:space="preserve"> 1 01 02040 01 0000 110 </t>
  </si>
  <si>
    <t>Налоги на товары (работы, услуги), реализуемые на территории Российской Федерации</t>
  </si>
  <si>
    <t>1 03 00000 00 0000 000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</si>
  <si>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</si>
  <si>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</si>
  <si>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</si>
  <si>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</si>
  <si>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1 03 02251 01 0000 110</t>
  </si>
  <si>
    <t>1 03 02261 01 0000 110</t>
  </si>
  <si>
    <t>Налоги на совокупный доход</t>
  </si>
  <si>
    <t xml:space="preserve"> 1 05 00000 00 0000 000</t>
  </si>
  <si>
    <t>1 05 01000 00 0000 110</t>
  </si>
  <si>
    <t>1 05 01011 01 1000 110</t>
  </si>
  <si>
    <t>1 05 01021 01 1000 110</t>
  </si>
  <si>
    <t>Единый налог на вмененный доход для отдельных видов деятельности</t>
  </si>
  <si>
    <t>1 05 02000 02 0000 110</t>
  </si>
  <si>
    <t>Единый налог на вмененный  доход для отдельных видов деятельности (сумма платежа (перерасчеты, недоимка и задолженность по соответствующему платежу, в т.ч. по отмененному)</t>
  </si>
  <si>
    <t>1 05 02010 02 1000 110</t>
  </si>
  <si>
    <t>Единый налог на вмененный  доход для отдельных видов деятельности (за налоговые периоды, истекшие до 01.01.2011 г.) (сумма платежа (перерасчеты, недоимка и задолженность по соответствующему платежу, в т.ч. по отмененному)</t>
  </si>
  <si>
    <t>1 05 02020 02 1000 110</t>
  </si>
  <si>
    <t>Единый сельскохозяйственный налог</t>
  </si>
  <si>
    <t>1 05 03000 01 0000 110</t>
  </si>
  <si>
    <t>Единый сельскохозяйственный налог (сумма платежа (перерасчеты, недоимка и задолженность по соответствующему платежу, в т.ч. по отмененному)</t>
  </si>
  <si>
    <t>1 05 03010 01 1000 110</t>
  </si>
  <si>
    <t>Единый сельскохозяйственный налог (за налоговые периоды, истекшие до 01.01.2011г.)</t>
  </si>
  <si>
    <t>1 05 03020 01 0000 110</t>
  </si>
  <si>
    <t>Налог, взимаемый в связи с применением патентной системы налогообложения</t>
  </si>
  <si>
    <t>1 05 04000 02 0000 110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</si>
  <si>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</si>
  <si>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1 05 04020 02 1000 110</t>
  </si>
  <si>
    <t>Налоги на имущество</t>
  </si>
  <si>
    <t xml:space="preserve"> 1 06 00000 00 0000 000</t>
  </si>
  <si>
    <t>Налог на имущество физических лиц</t>
  </si>
  <si>
    <t xml:space="preserve"> 1 06 01000 00 0000 110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</si>
  <si>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</si>
  <si>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 xml:space="preserve"> 1 06 01020 14 0000 110</t>
  </si>
  <si>
    <t>Земельный налог</t>
  </si>
  <si>
    <t xml:space="preserve"> 1 06 06000 00 0000 110</t>
  </si>
  <si>
    <t>Земельный налог с организаций</t>
  </si>
  <si>
    <t xml:space="preserve"> 1 06 06030 00 0000 110</t>
  </si>
  <si>
    <t>Земельный налог с организаций, обладающих земельным участком, расположенным в границах муниципальных округов</t>
  </si>
  <si>
    <t xml:space="preserve"> 1 06 06032 14 0000 110</t>
  </si>
  <si>
    <t>Земельный налог с физических лиц</t>
  </si>
  <si>
    <t xml:space="preserve"> 1 06 06040 00 0000 110</t>
  </si>
  <si>
    <t>Земельный налог с физических лиц, обладающих земельным участком, расположенным в границах муниципальных округов</t>
  </si>
  <si>
    <t xml:space="preserve"> 1 06 06042 14 0000 110</t>
  </si>
  <si>
    <t>Государственная пошлина</t>
  </si>
  <si>
    <t xml:space="preserve"> 1 08 00000 00 0000 000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</si>
  <si>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</si>
  <si>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 xml:space="preserve"> 1 08 03010 01 1000 110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</si>
  <si>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</si>
  <si>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</si>
  <si>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Доходы от использования имущества, находящегося в государственной и муниципальной собственности</t>
  </si>
  <si>
    <t xml:space="preserve">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</si>
  <si>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</si>
  <si>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 1 11 05013 14 0000 120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</si>
  <si>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</si>
  <si>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 xml:space="preserve"> 1 11 05025 14 0000 120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</si>
  <si>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</si>
  <si>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 xml:space="preserve"> 1 11 05035 14 0000 120</t>
  </si>
  <si>
    <t>Доходы,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</si>
  <si>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 xml:space="preserve"> 1 11 07015 14 0000 120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</si>
  <si>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</si>
  <si>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1 11 09045 14 0000 120</t>
  </si>
  <si>
    <t>Платежи при пользовании природными ресурсами</t>
  </si>
  <si>
    <t xml:space="preserve"> 1 12 00000 00 0000 000</t>
  </si>
  <si>
    <t>Плата за негативное воздействие на окружающую среду</t>
  </si>
  <si>
    <t xml:space="preserve"> 1 12 01000 01 0000 120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</si>
  <si>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</si>
  <si>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1 12 01010 01 6000 120</t>
  </si>
  <si>
    <t>1 12 01030 01 6000 120</t>
  </si>
  <si>
    <t>1 12 01041 01 6000 120</t>
  </si>
  <si>
    <t>Доходы от оказания платных услуг (работ) и компенсации затрат государства</t>
  </si>
  <si>
    <t xml:space="preserve"> 1 13 00000 00 0000 000</t>
  </si>
  <si>
    <t>Прочие доходы от компенсации затрат бюджетов муниципальных округов</t>
  </si>
  <si>
    <t xml:space="preserve"> 1 13 02994 14 0000 130</t>
  </si>
  <si>
    <t>Доходы от продажи материальных и нематериальных активов</t>
  </si>
  <si>
    <t xml:space="preserve"> 1 14 00000 00 0000 000</t>
  </si>
  <si>
    <t>Штрафы, санкции, возмещение ущерба</t>
  </si>
  <si>
    <t xml:space="preserve"> 1 16 00000 00 0000 000</t>
  </si>
  <si>
    <t>1 16 01053 01 0027 140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</si>
  <si>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 уплату средств на содержание детей или нетрудоспособных родителей)</t>
  </si>
  <si>
    <t>1 16 01063 01 0009 140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</si>
  <si>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веществ))</t>
  </si>
  <si>
    <t>1 16 01063 01 0091 140</t>
  </si>
  <si>
    <t>1 16 01063 01 0101 140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</si>
  <si>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</si>
  <si>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1 16 01073 01 0017 140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</si>
  <si>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 регламентирующих рыболовство)</t>
  </si>
  <si>
    <t>1 16 01073 01 0037 140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</si>
  <si>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</si>
  <si>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1 16 01143 01 0002 140</t>
  </si>
  <si>
    <t>1 16 01153 01 9000 140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</si>
  <si>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</si>
  <si>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1 16 01163 01 0000 140</t>
  </si>
  <si>
    <t>Административные штрафы,установленные главой 7 Кодекса Российской Федерации об административных правонарушениях, за административные правонарушения посягающие на институты государственной власти , налагаемые мировыми судьями, комиссиями по делам несовершеннолетних и защите их прав 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</si>
  <si>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1 16 01173 01 0007 140</t>
  </si>
  <si>
    <t>Административные штрафы,установленные главой 7 Кодекса Российской Федерации об административных правонарушениях, за административные правонарушения посягающие на институты государственной власти , налагаемые мировыми судьями, комиссиями по делам несовершеннолетних и защите их прав  (штрафы за воспрепятствование законной деятельности должностного лица органа власти)</t>
  </si>
  <si>
    <t>1 16 01173 01 0008 140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</si>
  <si>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</si>
  <si>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1 16 01193 01 0005 140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</si>
  <si>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непредоставление сведений (информации))</t>
  </si>
  <si>
    <t>1 16 01193 01 0007 140</t>
  </si>
  <si>
    <t>1 16 01193 01 0013 140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</si>
  <si>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 (штрафы за воспрепятствование законной деятельности должностного лица органа государственного контроля (надзора)</t>
  </si>
  <si>
    <t>1 16 01193 01 0401 140</t>
  </si>
  <si>
    <t>1 16 01193 01 9000 140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</si>
  <si>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 и приобретения продажи)</t>
  </si>
  <si>
    <t>1 16 01203 01 0008 140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</si>
  <si>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 </t>
  </si>
  <si>
    <t>1 16 01203 01 0021 140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</si>
  <si>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уклонение от исполнения административного наказания) </t>
  </si>
  <si>
    <t>1 16 01203 01 0025 140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</si>
  <si>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</si>
  <si>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1 16 01203 01 9000 140</t>
  </si>
  <si>
    <t>2 00 00000 00 0000 000</t>
  </si>
  <si>
    <t>2 02 15001 14 0000 150</t>
  </si>
  <si>
    <t>2 02 20000 00 0000 150</t>
  </si>
  <si>
    <t>Субсидии бюджетам бюджетной системы Российской Федерации (межбюджетные субсидии)</t>
  </si>
  <si>
    <t>2 02 29998 14 0000 150</t>
  </si>
  <si>
    <t>Субсидии бюджетам муниципальных округов на финансовое обеспечение отдельных полномочий</t>
  </si>
  <si>
    <t>2 02 29999 14 0000 150</t>
  </si>
  <si>
    <t>2 02 30000 00 0000 150</t>
  </si>
  <si>
    <t>2 02 30027 14 0000 150</t>
  </si>
  <si>
    <t>2 02 30029 14 0000 150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</si>
  <si>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</si>
  <si>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</si>
  <si>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</si>
  <si>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2 02 35118 14 0000 150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</si>
  <si>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</si>
  <si>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>2 02 35303 14 0000 150</t>
  </si>
  <si>
    <t>2 02 35120 14 0000 150</t>
  </si>
  <si>
    <t>Прогнозируемые объемы  доходов  бюджета муниципального округа по кодам видов и подвидов доходов на 2022 год и плановый период 2023 и 2024 годов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</si>
  <si>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</si>
  <si>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</si>
  <si>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</si>
  <si>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1 14 02050 14 0000 440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</si>
  <si>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</si>
  <si>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1 14 02053 14 0000 440</t>
  </si>
  <si>
    <t xml:space="preserve">БЕЗВОЗМЕЗДНЫЕ ПОСТУПЛЕНИЯ </t>
  </si>
  <si>
    <t xml:space="preserve"> 2 02 00000 00 0000 000</t>
  </si>
  <si>
    <t xml:space="preserve"> 2 02 01000 00 0000 150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</si>
  <si>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</si>
  <si>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</si>
  <si>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>2 02 25243 14 0000 150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</si>
  <si>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</si>
  <si>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2 02 25304 14 0000 150</t>
  </si>
  <si>
    <t>Субсидии бюджетам муниципальных округов на реализацию мероприятий по обеспечению жильем молодых семей</t>
  </si>
  <si>
    <t xml:space="preserve"> 2 02 25497 14 0000 150</t>
  </si>
  <si>
    <t>Прочие субсидии бюджетам муниципальных округов, в т.ч.:</t>
  </si>
  <si>
    <t>Субсидии бюджетам муниципальных округов на осуществление дорожной деятельности в отношении автомобильных дорог местного значения и сооружений на них</t>
  </si>
  <si>
    <t>Субсидии бюджетам муниципальных округов на  поддержку и развитие субъектов малого и среднего предпринимательства, включая крестьянские (фермерские) хозяйства</t>
  </si>
  <si>
    <t>Субсидии бюджетам муниципальных округов в целях софинансирования расходов на обеспечение бесплатным двухразовым питанием детей с ограниченными возможностями здоровья, обучающихся в муниципальных общеобразовательных организациях</t>
  </si>
  <si>
    <t xml:space="preserve">Субсидии бюджетам муниципальных округов в целях софинансирования расходных обязательств  на частичную оплату стоимости путевок для детей работающих граждан в организации отдыха и оздоровления детей в каникулярное время </t>
  </si>
  <si>
    <t>Субвенции бюджетам бюджетной системы Российской Федерации</t>
  </si>
  <si>
    <t>Субвенции бюджетам муниципальных округов на финансовое обеспечение расходов на выплату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</t>
  </si>
  <si>
    <t>Субвенции бюджетам муниципальных районов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</si>
  <si>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</si>
  <si>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округов на государственную регистрацию актов гражданского состояния</t>
  </si>
  <si>
    <t>2 02 35930 14 0000 150</t>
  </si>
  <si>
    <t>Субвенции бюджетам муниципальных округов на на финансовое обеспечение переданных государственных полномочий по созданию и организации деятельности муниципальных  комиссий по делам несовершеннолетних и защите их прав при администрациях муниципальных округов</t>
  </si>
  <si>
    <t xml:space="preserve">Субвенции бюджетам муниципальных округов на финансовое обеспечение государственных полномочий по организационному обеспечению деятельности административных комиссий </t>
  </si>
  <si>
    <t>Субвенции бюджетам муниципальных округов на 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лиц, признанных судом недееспособными по основаниям, указанным в статьях 29 и 30 Гражданского кодекса Российской Федерации</t>
  </si>
  <si>
    <t xml:space="preserve">Субвенции бюджетам муниципальных округов на финансовое обеспечение государственных полномочий по компенсации выпадающих доходов  теплоснабжающих организаций, возникающих в результате установления льготных тарифов для населения Амурской области </t>
  </si>
  <si>
    <t xml:space="preserve">Субвенции бюджетам муниципальных округов  на финансовое обеспечение государственных полномочий Амурской области по организации мероприятий при осуществлении деятельности по обращению с  животными без владельцев </t>
  </si>
  <si>
    <t>Субвенции бюджетам муниципальных округов на финансовое обеспечение  государственных полномочий по постановке на учет и учету граждан, имеющих право на получение жилищных субсидий (единовременных социальных выплат) на приобретение или строительство жилых помещений, в соответствии с Федеральным Законом от 25.10.2002 № 125-ФЗ</t>
  </si>
  <si>
    <t>Субвенции бюджетам муниципальных округов на финансовое обеспечение  государственных полномочий Амурской области по назначению и выплате денежной выплаты при передаче ребенка на воспитание в семью</t>
  </si>
  <si>
    <t>Субвенции бюджетам муниципальных  округов на  финансовое обеспечение государственных полномочий по выплатам лицам из числа детей-сирот и детей, оставшихся без попечения родителей, достигшим 18 лет, но продолжающим обучение в муниципальной общеобразовательной организации, до окончании обучения</t>
  </si>
  <si>
    <t xml:space="preserve">Субвенции бюджетам муниципальных округов на  финансовое обеспечение государственных полномочий по организации и осуществлению деятельности по опеке и попечительству в отношении несовершеннолетних лиц </t>
  </si>
  <si>
    <t>Субвенции бюджетам муниципальных округов на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</si>
  <si>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муниципальных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(в части исполнения полномочий)</t>
  </si>
  <si>
    <t>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(в части выплаты разницы в районных коэффициентах и финансового обеспечения затрат муниципального образования по организации осуществления государственного полномочия)</t>
  </si>
  <si>
    <t>ДОХОДЫ БЮДЖЕТА ВСЕГО</t>
  </si>
  <si>
    <t xml:space="preserve"> 8 50 0000 00 0000 000</t>
  </si>
  <si>
    <t>Прочие неналоговые доходы бюджетов муниципальных округов</t>
  </si>
  <si>
    <t>1 17 00000 00 0000.000</t>
  </si>
  <si>
    <t>1 17 05000 00 0000 180</t>
  </si>
  <si>
    <t>1 17 05040 14 0000 180</t>
  </si>
  <si>
    <t xml:space="preserve">             Прогнозируемые объемы   налоговых и неналоговых доходов бюджета муниципального округа на 2022 год и плановый период 2023-2024 годов по кодам видов и подвидов доходов </t>
  </si>
  <si>
    <t xml:space="preserve">             Прогнозируемые объемы   налоговых и неналоговых доходов, безвозмездных поступлений в бюджет муниципального округа на 2022 год и плановый период 2023-2024 годов по кодам видов и подвидов доходов </t>
  </si>
  <si>
    <t>Завитинского муниципального округа</t>
  </si>
  <si>
    <t xml:space="preserve">от                            № </t>
  </si>
  <si>
    <t>к решению Совета народных депутатов</t>
  </si>
  <si>
    <t>Приложение №1</t>
  </si>
  <si>
    <t>Приложение №2</t>
  </si>
  <si>
    <t>Субсидии бюджетам муниципальных районов на софинансирование мероприятия "Оборудование контейнерных площадок для сбора твердых коммунальных отходов"</t>
  </si>
  <si>
    <t>Дотация на стимулирование укрупнения муниципальных образований</t>
  </si>
  <si>
    <t>2 02 19999 14 0000 151</t>
  </si>
  <si>
    <t>Прочие субвенции бюджетам муниципальных округов, в т.ч.:</t>
  </si>
  <si>
    <t>2 02 39999 14 0000 150</t>
  </si>
  <si>
    <t>Субсидии бюджетам муниципальных округов на реализацию программ формирования современной городской среды</t>
  </si>
  <si>
    <t xml:space="preserve"> 2 02 25555 14 0000 150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</si>
  <si>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</si>
  <si>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2 02 25299 14 0000 150</t>
  </si>
  <si>
    <t>Субсидии бюджетам   муниципальных округов на органзацию и проведение мероприятий по благоустройству территорий общеобразовательных организаций</t>
  </si>
  <si>
    <t>Субсидии бюджетам муниципальных округов на  проведение мероприятий по противопожарной и антитеррористической защищенности муниципальных образовательных организаций</t>
  </si>
  <si>
    <t>Субсидии бюджетам муниципальных округов на оказание поддержки, связанной с организацией транспортного обслуживания населения</t>
  </si>
  <si>
    <t>Субсидии бюджетам муниципальных округов на обустройство и обеспечение условий для безопасного дорожного движения на территории Амурской области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</si>
</sst>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\ _₽_-;\-* #,##0.0\ _₽_-;_-* &quot;-&quot;?\ _₽_-;_-@_-"/>
    <numFmt numFmtId="178" formatCode="?"/>
    <numFmt numFmtId="179" formatCode="#,##0.0"/>
    <numFmt numFmtId="180" formatCode="#,##0.0;[Red]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/>
    </xf>
    <xf numFmtId="0" fontId="4" fillId="33" borderId="0" xfId="0" applyFont="1" applyFill="1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178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179" fontId="3" fillId="0" borderId="10" xfId="0" applyNumberFormat="1" applyFont="1" applyBorder="1" applyAlignment="1">
      <alignment horizontal="right"/>
    </xf>
    <xf numFmtId="0" fontId="3" fillId="0" borderId="11" xfId="0" applyFont="1" applyFill="1" applyBorder="1" applyAlignment="1">
      <alignment horizontal="justify"/>
    </xf>
    <xf numFmtId="0" fontId="5" fillId="0" borderId="10" xfId="0" applyFont="1" applyBorder="1" applyAlignment="1">
      <alignment horizontal="center" wrapText="1"/>
    </xf>
    <xf numFmtId="179" fontId="3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justify" wrapText="1"/>
    </xf>
    <xf numFmtId="0" fontId="4" fillId="0" borderId="10" xfId="0" applyFont="1" applyBorder="1" applyAlignment="1">
      <alignment horizontal="center"/>
    </xf>
    <xf numFmtId="179" fontId="2" fillId="0" borderId="10" xfId="0" applyNumberFormat="1" applyFont="1" applyFill="1" applyBorder="1" applyAlignment="1">
      <alignment horizontal="right"/>
    </xf>
    <xf numFmtId="179" fontId="2" fillId="34" borderId="10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justify" vertical="center" wrapText="1"/>
    </xf>
    <xf numFmtId="176" fontId="2" fillId="0" borderId="10" xfId="0" applyNumberFormat="1" applyFont="1" applyBorder="1" applyAlignment="1">
      <alignment wrapText="1"/>
    </xf>
    <xf numFmtId="0" fontId="3" fillId="0" borderId="11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justify" wrapText="1"/>
    </xf>
    <xf numFmtId="0" fontId="2" fillId="0" borderId="11" xfId="0" applyFont="1" applyFill="1" applyBorder="1" applyAlignment="1">
      <alignment horizontal="justify"/>
    </xf>
    <xf numFmtId="0" fontId="2" fillId="0" borderId="11" xfId="0" applyNumberFormat="1" applyFont="1" applyFill="1" applyBorder="1" applyAlignment="1">
      <alignment horizontal="justify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11" xfId="0" applyFont="1" applyFill="1" applyBorder="1" applyAlignment="1">
      <alignment horizontal="justify" wrapText="1"/>
    </xf>
    <xf numFmtId="179" fontId="2" fillId="34" borderId="10" xfId="0" applyNumberFormat="1" applyFont="1" applyFill="1" applyBorder="1" applyAlignment="1">
      <alignment/>
    </xf>
    <xf numFmtId="179" fontId="2" fillId="0" borderId="10" xfId="0" applyNumberFormat="1" applyFont="1" applyBorder="1" applyAlignment="1">
      <alignment wrapText="1"/>
    </xf>
    <xf numFmtId="176" fontId="2" fillId="0" borderId="10" xfId="0" applyNumberFormat="1" applyFont="1" applyBorder="1" applyAlignment="1">
      <alignment horizontal="right" wrapText="1"/>
    </xf>
    <xf numFmtId="0" fontId="4" fillId="33" borderId="10" xfId="0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3" fillId="33" borderId="10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179" fontId="3" fillId="34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center" wrapText="1"/>
    </xf>
    <xf numFmtId="179" fontId="3" fillId="0" borderId="10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wrapText="1"/>
    </xf>
    <xf numFmtId="179" fontId="2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 vertical="justify" wrapText="1" shrinkToFit="1"/>
    </xf>
    <xf numFmtId="179" fontId="2" fillId="0" borderId="10" xfId="0" applyNumberFormat="1" applyFont="1" applyFill="1" applyBorder="1" applyAlignment="1">
      <alignment wrapText="1"/>
    </xf>
    <xf numFmtId="180" fontId="3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justify" vertical="center" wrapText="1" shrinkToFit="1"/>
    </xf>
    <xf numFmtId="0" fontId="2" fillId="0" borderId="10" xfId="0" applyFont="1" applyBorder="1" applyAlignment="1">
      <alignment horizontal="justify" wrapText="1" shrinkToFit="1"/>
    </xf>
    <xf numFmtId="4" fontId="2" fillId="0" borderId="10" xfId="0" applyNumberFormat="1" applyFont="1" applyFill="1" applyBorder="1" applyAlignment="1">
      <alignment wrapText="1"/>
    </xf>
    <xf numFmtId="176" fontId="2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wrapText="1"/>
    </xf>
    <xf numFmtId="0" fontId="2" fillId="33" borderId="13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49" fontId="42" fillId="33" borderId="10" xfId="0" applyNumberFormat="1" applyFont="1" applyFill="1" applyBorder="1" applyAlignment="1">
      <alignment horizontal="center" vertical="center" wrapText="1"/>
    </xf>
    <xf numFmtId="179" fontId="2" fillId="33" borderId="10" xfId="0" applyNumberFormat="1" applyFont="1" applyFill="1" applyBorder="1" applyAlignment="1">
      <alignment horizontal="right"/>
    </xf>
    <xf numFmtId="179" fontId="2" fillId="33" borderId="10" xfId="0" applyNumberFormat="1" applyFont="1" applyFill="1" applyBorder="1" applyAlignment="1">
      <alignment horizontal="right" wrapText="1"/>
    </xf>
    <xf numFmtId="179" fontId="3" fillId="33" borderId="10" xfId="0" applyNumberFormat="1" applyFont="1" applyFill="1" applyBorder="1" applyAlignment="1">
      <alignment horizontal="right"/>
    </xf>
    <xf numFmtId="179" fontId="2" fillId="33" borderId="11" xfId="0" applyNumberFormat="1" applyFont="1" applyFill="1" applyBorder="1" applyAlignment="1">
      <alignment horizontal="right"/>
    </xf>
    <xf numFmtId="176" fontId="2" fillId="33" borderId="10" xfId="0" applyNumberFormat="1" applyFont="1" applyFill="1" applyBorder="1" applyAlignment="1">
      <alignment wrapText="1"/>
    </xf>
    <xf numFmtId="176" fontId="2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179" fontId="2" fillId="33" borderId="10" xfId="0" applyNumberFormat="1" applyFont="1" applyFill="1" applyBorder="1" applyAlignment="1">
      <alignment wrapText="1"/>
    </xf>
    <xf numFmtId="180" fontId="3" fillId="33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49" fontId="7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9" fontId="8" fillId="0" borderId="10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179" fontId="6" fillId="0" borderId="10" xfId="0" applyNumberFormat="1" applyFont="1" applyBorder="1" applyAlignment="1">
      <alignment horizontal="right"/>
    </xf>
    <xf numFmtId="0" fontId="6" fillId="0" borderId="11" xfId="0" applyFont="1" applyFill="1" applyBorder="1" applyAlignment="1">
      <alignment horizontal="justify"/>
    </xf>
    <xf numFmtId="0" fontId="8" fillId="0" borderId="10" xfId="0" applyFont="1" applyBorder="1" applyAlignment="1">
      <alignment horizontal="center" wrapText="1"/>
    </xf>
    <xf numFmtId="179" fontId="6" fillId="0" borderId="10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justify" wrapText="1"/>
    </xf>
    <xf numFmtId="0" fontId="7" fillId="0" borderId="10" xfId="0" applyFont="1" applyBorder="1" applyAlignment="1">
      <alignment horizontal="center"/>
    </xf>
    <xf numFmtId="179" fontId="9" fillId="0" borderId="10" xfId="0" applyNumberFormat="1" applyFont="1" applyFill="1" applyBorder="1" applyAlignment="1">
      <alignment horizontal="right"/>
    </xf>
    <xf numFmtId="179" fontId="9" fillId="34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justify" vertical="center" wrapText="1"/>
    </xf>
    <xf numFmtId="176" fontId="9" fillId="0" borderId="10" xfId="0" applyNumberFormat="1" applyFont="1" applyBorder="1" applyAlignment="1">
      <alignment wrapText="1"/>
    </xf>
    <xf numFmtId="0" fontId="6" fillId="0" borderId="11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justify" wrapText="1"/>
    </xf>
    <xf numFmtId="0" fontId="9" fillId="0" borderId="11" xfId="0" applyFont="1" applyFill="1" applyBorder="1" applyAlignment="1">
      <alignment horizontal="justify"/>
    </xf>
    <xf numFmtId="0" fontId="9" fillId="0" borderId="11" xfId="0" applyNumberFormat="1" applyFont="1" applyFill="1" applyBorder="1" applyAlignment="1">
      <alignment horizontal="justify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6" fillId="0" borderId="11" xfId="0" applyFont="1" applyFill="1" applyBorder="1" applyAlignment="1">
      <alignment horizontal="justify" wrapText="1"/>
    </xf>
    <xf numFmtId="179" fontId="9" fillId="34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 applyProtection="1">
      <alignment horizontal="left" vertical="center" wrapText="1"/>
      <protection/>
    </xf>
    <xf numFmtId="179" fontId="9" fillId="0" borderId="10" xfId="0" applyNumberFormat="1" applyFont="1" applyBorder="1" applyAlignment="1">
      <alignment wrapText="1"/>
    </xf>
    <xf numFmtId="176" fontId="9" fillId="0" borderId="10" xfId="0" applyNumberFormat="1" applyFont="1" applyBorder="1" applyAlignment="1">
      <alignment horizontal="right" wrapText="1"/>
    </xf>
    <xf numFmtId="178" fontId="9" fillId="0" borderId="10" xfId="0" applyNumberFormat="1" applyFont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179" fontId="6" fillId="34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 wrapText="1"/>
    </xf>
    <xf numFmtId="179" fontId="6" fillId="0" borderId="10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 horizontal="justify" wrapText="1"/>
    </xf>
    <xf numFmtId="0" fontId="9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wrapText="1"/>
    </xf>
    <xf numFmtId="179" fontId="9" fillId="33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left" vertical="center" wrapText="1"/>
    </xf>
    <xf numFmtId="179" fontId="9" fillId="33" borderId="10" xfId="0" applyNumberFormat="1" applyFont="1" applyFill="1" applyBorder="1" applyAlignment="1">
      <alignment horizontal="right" wrapText="1"/>
    </xf>
    <xf numFmtId="179" fontId="9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justify" vertical="center" wrapText="1"/>
    </xf>
    <xf numFmtId="179" fontId="6" fillId="33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justify" wrapText="1"/>
    </xf>
    <xf numFmtId="0" fontId="9" fillId="0" borderId="12" xfId="0" applyFont="1" applyBorder="1" applyAlignment="1">
      <alignment horizontal="center"/>
    </xf>
    <xf numFmtId="0" fontId="9" fillId="33" borderId="13" xfId="0" applyFont="1" applyFill="1" applyBorder="1" applyAlignment="1">
      <alignment horizontal="left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179" fontId="9" fillId="33" borderId="11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176" fontId="9" fillId="33" borderId="10" xfId="0" applyNumberFormat="1" applyFont="1" applyFill="1" applyBorder="1" applyAlignment="1">
      <alignment wrapText="1"/>
    </xf>
    <xf numFmtId="176" fontId="9" fillId="0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justify" vertical="justify" wrapText="1" shrinkToFit="1"/>
    </xf>
    <xf numFmtId="0" fontId="9" fillId="0" borderId="10" xfId="0" applyFont="1" applyBorder="1" applyAlignment="1">
      <alignment horizontal="justify" wrapText="1"/>
    </xf>
    <xf numFmtId="176" fontId="9" fillId="33" borderId="10" xfId="0" applyNumberFormat="1" applyFont="1" applyFill="1" applyBorder="1" applyAlignment="1">
      <alignment horizontal="right" wrapText="1"/>
    </xf>
    <xf numFmtId="0" fontId="9" fillId="33" borderId="10" xfId="0" applyFont="1" applyFill="1" applyBorder="1" applyAlignment="1">
      <alignment wrapText="1"/>
    </xf>
    <xf numFmtId="179" fontId="9" fillId="33" borderId="10" xfId="0" applyNumberFormat="1" applyFont="1" applyFill="1" applyBorder="1" applyAlignment="1">
      <alignment wrapText="1"/>
    </xf>
    <xf numFmtId="179" fontId="9" fillId="0" borderId="10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180" fontId="6" fillId="33" borderId="10" xfId="0" applyNumberFormat="1" applyFont="1" applyFill="1" applyBorder="1" applyAlignment="1">
      <alignment horizontal="right"/>
    </xf>
    <xf numFmtId="180" fontId="6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justify" wrapText="1" shrinkToFit="1"/>
    </xf>
    <xf numFmtId="0" fontId="9" fillId="0" borderId="10" xfId="0" applyFont="1" applyBorder="1" applyAlignment="1">
      <alignment horizontal="justify" vertical="center" wrapText="1" shrinkToFit="1"/>
    </xf>
    <xf numFmtId="4" fontId="9" fillId="33" borderId="10" xfId="0" applyNumberFormat="1" applyFont="1" applyFill="1" applyBorder="1" applyAlignment="1">
      <alignment wrapText="1"/>
    </xf>
    <xf numFmtId="4" fontId="9" fillId="0" borderId="10" xfId="0" applyNumberFormat="1" applyFont="1" applyFill="1" applyBorder="1" applyAlignment="1">
      <alignment wrapText="1"/>
    </xf>
    <xf numFmtId="0" fontId="7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/>
    </xf>
    <xf numFmtId="179" fontId="7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3"/>
  <sheetViews>
    <sheetView zoomScalePageLayoutView="0" workbookViewId="0" topLeftCell="A4">
      <selection activeCell="G19" sqref="G19"/>
    </sheetView>
  </sheetViews>
  <sheetFormatPr defaultColWidth="9.140625" defaultRowHeight="15"/>
  <cols>
    <col min="1" max="1" width="111.140625" style="11" customWidth="1"/>
    <col min="2" max="2" width="26.140625" style="12" customWidth="1"/>
    <col min="3" max="3" width="15.140625" style="13" customWidth="1"/>
    <col min="4" max="4" width="14.7109375" style="14" customWidth="1"/>
    <col min="5" max="5" width="15.8515625" style="14" customWidth="1"/>
    <col min="6" max="16384" width="9.140625" style="15" customWidth="1"/>
  </cols>
  <sheetData>
    <row r="1" spans="2:5" ht="15" customHeight="1">
      <c r="B1" s="23" t="s">
        <v>21</v>
      </c>
      <c r="C1" s="182" t="s">
        <v>225</v>
      </c>
      <c r="D1" s="183"/>
      <c r="E1" s="183"/>
    </row>
    <row r="2" spans="2:5" ht="15" customHeight="1">
      <c r="B2" s="23" t="s">
        <v>20</v>
      </c>
      <c r="C2" s="182" t="s">
        <v>224</v>
      </c>
      <c r="D2" s="183"/>
      <c r="E2" s="183"/>
    </row>
    <row r="3" spans="2:5" ht="15" customHeight="1">
      <c r="B3" s="23" t="s">
        <v>22</v>
      </c>
      <c r="C3" s="182" t="s">
        <v>222</v>
      </c>
      <c r="D3" s="183"/>
      <c r="E3" s="183"/>
    </row>
    <row r="4" spans="2:5" ht="15" customHeight="1">
      <c r="B4" s="23" t="s">
        <v>23</v>
      </c>
      <c r="C4" s="182" t="s">
        <v>223</v>
      </c>
      <c r="D4" s="183"/>
      <c r="E4" s="183"/>
    </row>
    <row r="6" spans="1:5" ht="29.25" customHeight="1">
      <c r="A6" s="180" t="s">
        <v>220</v>
      </c>
      <c r="B6" s="180"/>
      <c r="C6" s="181"/>
      <c r="D6" s="181"/>
      <c r="E6" s="181"/>
    </row>
    <row r="7" ht="15">
      <c r="E7" s="14" t="s">
        <v>24</v>
      </c>
    </row>
    <row r="8" spans="1:5" s="16" customFormat="1" ht="42" customHeight="1">
      <c r="A8" s="24" t="s">
        <v>27</v>
      </c>
      <c r="B8" s="25" t="s">
        <v>28</v>
      </c>
      <c r="C8" s="26" t="s">
        <v>29</v>
      </c>
      <c r="D8" s="26" t="s">
        <v>30</v>
      </c>
      <c r="E8" s="26" t="s">
        <v>31</v>
      </c>
    </row>
    <row r="9" spans="1:5" s="16" customFormat="1" ht="16.5" customHeight="1">
      <c r="A9" s="27">
        <v>2</v>
      </c>
      <c r="B9" s="28">
        <v>1</v>
      </c>
      <c r="C9" s="28">
        <v>3</v>
      </c>
      <c r="D9" s="28">
        <v>4</v>
      </c>
      <c r="E9" s="28">
        <v>4</v>
      </c>
    </row>
    <row r="10" spans="1:5" ht="16.5" customHeight="1">
      <c r="A10" s="29" t="s">
        <v>4</v>
      </c>
      <c r="B10" s="30" t="s">
        <v>32</v>
      </c>
      <c r="C10" s="31">
        <f>C11+C17+C22+C34+C42+C45+C51+C56+C58+C62+C84</f>
        <v>192472.6</v>
      </c>
      <c r="D10" s="31">
        <f>D11+D17+D22+D34+D42+D45+D51+D56+D58+D62+D84</f>
        <v>208108.6</v>
      </c>
      <c r="E10" s="31">
        <f>E11+E17+E22+E34+E42+E45+E51+E56+E58+E62+E84</f>
        <v>223325.7</v>
      </c>
    </row>
    <row r="11" spans="1:5" ht="17.25" customHeight="1">
      <c r="A11" s="32" t="s">
        <v>33</v>
      </c>
      <c r="B11" s="33" t="s">
        <v>34</v>
      </c>
      <c r="C11" s="34">
        <f>C12</f>
        <v>133019.3</v>
      </c>
      <c r="D11" s="34">
        <f>D12</f>
        <v>147871.6</v>
      </c>
      <c r="E11" s="34">
        <f>E12</f>
        <v>162723.9</v>
      </c>
    </row>
    <row r="12" spans="1:5" ht="19.5" customHeight="1">
      <c r="A12" s="35" t="s">
        <v>0</v>
      </c>
      <c r="B12" s="36" t="s">
        <v>35</v>
      </c>
      <c r="C12" s="37">
        <f>C14+C15+C13+C16</f>
        <v>133019.3</v>
      </c>
      <c r="D12" s="37">
        <f>D14+D15+D13+D16</f>
        <v>147871.6</v>
      </c>
      <c r="E12" s="37">
        <f>E14+E15+E13+E16</f>
        <v>162723.9</v>
      </c>
    </row>
    <row r="13" spans="1:5" ht="59.25" customHeight="1">
      <c r="A13" s="35" t="s">
        <v>36</v>
      </c>
      <c r="B13" s="36" t="s">
        <v>37</v>
      </c>
      <c r="C13" s="37">
        <v>131961.3</v>
      </c>
      <c r="D13" s="37">
        <v>146791.1</v>
      </c>
      <c r="E13" s="37">
        <v>161630.4</v>
      </c>
    </row>
    <row r="14" spans="1:5" ht="81.75" customHeight="1">
      <c r="A14" s="35" t="s">
        <v>38</v>
      </c>
      <c r="B14" s="36" t="s">
        <v>39</v>
      </c>
      <c r="C14" s="38">
        <v>584.3</v>
      </c>
      <c r="D14" s="38">
        <v>596.8</v>
      </c>
      <c r="E14" s="38">
        <v>603.9</v>
      </c>
    </row>
    <row r="15" spans="1:5" ht="49.5" customHeight="1">
      <c r="A15" s="35" t="s">
        <v>40</v>
      </c>
      <c r="B15" s="28" t="s">
        <v>41</v>
      </c>
      <c r="C15" s="37">
        <v>461.6</v>
      </c>
      <c r="D15" s="37">
        <v>471.4</v>
      </c>
      <c r="E15" s="37">
        <v>477.1</v>
      </c>
    </row>
    <row r="16" spans="1:5" ht="49.5" customHeight="1">
      <c r="A16" s="39" t="s">
        <v>26</v>
      </c>
      <c r="B16" s="36" t="s">
        <v>42</v>
      </c>
      <c r="C16" s="40">
        <v>12.1</v>
      </c>
      <c r="D16" s="40">
        <v>12.3</v>
      </c>
      <c r="E16" s="40">
        <v>12.5</v>
      </c>
    </row>
    <row r="17" spans="1:5" ht="25.5" customHeight="1">
      <c r="A17" s="41" t="s">
        <v>43</v>
      </c>
      <c r="B17" s="42" t="s">
        <v>44</v>
      </c>
      <c r="C17" s="34">
        <f>C18+C19+C20+C21</f>
        <v>7763.699999999999</v>
      </c>
      <c r="D17" s="34">
        <f>D18+D19+D20+D21</f>
        <v>8009.4</v>
      </c>
      <c r="E17" s="34">
        <f>E18+E19+E20+E21</f>
        <v>8417.199999999999</v>
      </c>
    </row>
    <row r="18" spans="1:5" ht="65.25" customHeight="1">
      <c r="A18" s="43" t="s">
        <v>45</v>
      </c>
      <c r="B18" s="36" t="s">
        <v>46</v>
      </c>
      <c r="C18" s="119">
        <v>3510.2</v>
      </c>
      <c r="D18" s="119">
        <v>3583.4</v>
      </c>
      <c r="E18" s="119">
        <v>3706</v>
      </c>
    </row>
    <row r="19" spans="1:5" ht="75.75" customHeight="1">
      <c r="A19" s="43" t="s">
        <v>47</v>
      </c>
      <c r="B19" s="36" t="s">
        <v>48</v>
      </c>
      <c r="C19" s="122">
        <v>19.4</v>
      </c>
      <c r="D19" s="122">
        <v>20.1</v>
      </c>
      <c r="E19" s="122">
        <v>21.4</v>
      </c>
    </row>
    <row r="20" spans="1:5" ht="63" customHeight="1">
      <c r="A20" s="43" t="s">
        <v>10</v>
      </c>
      <c r="B20" s="36" t="s">
        <v>49</v>
      </c>
      <c r="C20" s="119">
        <v>4674.2</v>
      </c>
      <c r="D20" s="119">
        <v>4850</v>
      </c>
      <c r="E20" s="119">
        <v>5165.4</v>
      </c>
    </row>
    <row r="21" spans="1:5" ht="68.25" customHeight="1">
      <c r="A21" s="43" t="s">
        <v>11</v>
      </c>
      <c r="B21" s="36" t="s">
        <v>50</v>
      </c>
      <c r="C21" s="122">
        <v>-440.1</v>
      </c>
      <c r="D21" s="122">
        <v>-444.1</v>
      </c>
      <c r="E21" s="122">
        <v>-475.6</v>
      </c>
    </row>
    <row r="22" spans="1:5" ht="18.75" customHeight="1">
      <c r="A22" s="32" t="s">
        <v>51</v>
      </c>
      <c r="B22" s="42" t="s">
        <v>52</v>
      </c>
      <c r="C22" s="34">
        <f>C23+C26+C29+C32</f>
        <v>17991</v>
      </c>
      <c r="D22" s="34">
        <f>D23+D26+D29+D32</f>
        <v>19849</v>
      </c>
      <c r="E22" s="34">
        <f>E23+E26+E29+E32</f>
        <v>19890</v>
      </c>
    </row>
    <row r="23" spans="1:5" ht="15.75" customHeight="1">
      <c r="A23" s="44" t="s">
        <v>9</v>
      </c>
      <c r="B23" s="36" t="s">
        <v>53</v>
      </c>
      <c r="C23" s="37">
        <f>C24+C25</f>
        <v>16602</v>
      </c>
      <c r="D23" s="37">
        <f>D24+D25</f>
        <v>17818</v>
      </c>
      <c r="E23" s="37">
        <f>E24+E25</f>
        <v>17854</v>
      </c>
    </row>
    <row r="24" spans="1:5" ht="35.25" customHeight="1">
      <c r="A24" s="44" t="s">
        <v>13</v>
      </c>
      <c r="B24" s="36" t="s">
        <v>54</v>
      </c>
      <c r="C24" s="37">
        <v>11130</v>
      </c>
      <c r="D24" s="37">
        <v>12051</v>
      </c>
      <c r="E24" s="37">
        <v>12087</v>
      </c>
    </row>
    <row r="25" spans="1:5" ht="53.25" customHeight="1">
      <c r="A25" s="45" t="s">
        <v>12</v>
      </c>
      <c r="B25" s="36" t="s">
        <v>55</v>
      </c>
      <c r="C25" s="37">
        <v>5472</v>
      </c>
      <c r="D25" s="37">
        <v>5767</v>
      </c>
      <c r="E25" s="37">
        <v>5767</v>
      </c>
    </row>
    <row r="26" spans="1:5" ht="16.5" customHeight="1">
      <c r="A26" s="46" t="s">
        <v>56</v>
      </c>
      <c r="B26" s="28" t="s">
        <v>57</v>
      </c>
      <c r="C26" s="37">
        <f>C27+C28</f>
        <v>15</v>
      </c>
      <c r="D26" s="37">
        <f>D27+D28</f>
        <v>5</v>
      </c>
      <c r="E26" s="37">
        <f>E27+E28</f>
        <v>5</v>
      </c>
    </row>
    <row r="27" spans="1:5" ht="38.25" customHeight="1">
      <c r="A27" s="35" t="s">
        <v>58</v>
      </c>
      <c r="B27" s="36" t="s">
        <v>59</v>
      </c>
      <c r="C27" s="37">
        <v>15</v>
      </c>
      <c r="D27" s="37">
        <v>5</v>
      </c>
      <c r="E27" s="37">
        <v>5</v>
      </c>
    </row>
    <row r="28" spans="1:5" ht="48" customHeight="1">
      <c r="A28" s="35" t="s">
        <v>60</v>
      </c>
      <c r="B28" s="36" t="s">
        <v>61</v>
      </c>
      <c r="C28" s="37"/>
      <c r="D28" s="37"/>
      <c r="E28" s="37"/>
    </row>
    <row r="29" spans="1:5" ht="17.25" customHeight="1">
      <c r="A29" s="47" t="s">
        <v>62</v>
      </c>
      <c r="B29" s="28" t="s">
        <v>63</v>
      </c>
      <c r="C29" s="37">
        <f>C30+C31</f>
        <v>869</v>
      </c>
      <c r="D29" s="37">
        <f>D30+D31</f>
        <v>1516</v>
      </c>
      <c r="E29" s="37">
        <f>E30+E31</f>
        <v>1516</v>
      </c>
    </row>
    <row r="30" spans="1:5" ht="39" customHeight="1">
      <c r="A30" s="44" t="s">
        <v>64</v>
      </c>
      <c r="B30" s="36" t="s">
        <v>65</v>
      </c>
      <c r="C30" s="38">
        <v>869</v>
      </c>
      <c r="D30" s="38">
        <v>1516</v>
      </c>
      <c r="E30" s="38">
        <v>1516</v>
      </c>
    </row>
    <row r="31" spans="1:5" ht="21" customHeight="1">
      <c r="A31" s="44" t="s">
        <v>66</v>
      </c>
      <c r="B31" s="36" t="s">
        <v>67</v>
      </c>
      <c r="C31" s="37">
        <f>1-1</f>
        <v>0</v>
      </c>
      <c r="D31" s="37"/>
      <c r="E31" s="37"/>
    </row>
    <row r="32" spans="1:5" ht="16.5" customHeight="1">
      <c r="A32" s="46" t="s">
        <v>68</v>
      </c>
      <c r="B32" s="28" t="s">
        <v>69</v>
      </c>
      <c r="C32" s="37">
        <f>C33</f>
        <v>505</v>
      </c>
      <c r="D32" s="37">
        <f>D33</f>
        <v>510</v>
      </c>
      <c r="E32" s="37">
        <f>E33</f>
        <v>515</v>
      </c>
    </row>
    <row r="33" spans="1:5" ht="45" customHeight="1">
      <c r="A33" s="35" t="s">
        <v>70</v>
      </c>
      <c r="B33" s="36" t="s">
        <v>71</v>
      </c>
      <c r="C33" s="37">
        <v>505</v>
      </c>
      <c r="D33" s="37">
        <v>510</v>
      </c>
      <c r="E33" s="37">
        <v>515</v>
      </c>
    </row>
    <row r="34" spans="1:5" ht="18" customHeight="1">
      <c r="A34" s="48" t="s">
        <v>72</v>
      </c>
      <c r="B34" s="42" t="s">
        <v>73</v>
      </c>
      <c r="C34" s="34">
        <f>C35+C37</f>
        <v>17091</v>
      </c>
      <c r="D34" s="34">
        <f>D35+D37</f>
        <v>17011</v>
      </c>
      <c r="E34" s="34">
        <f>E35+E37</f>
        <v>16927</v>
      </c>
    </row>
    <row r="35" spans="1:5" ht="17.25" customHeight="1">
      <c r="A35" s="35" t="s">
        <v>74</v>
      </c>
      <c r="B35" s="36" t="s">
        <v>75</v>
      </c>
      <c r="C35" s="37">
        <f>C36</f>
        <v>5204</v>
      </c>
      <c r="D35" s="37">
        <f>D36</f>
        <v>5232</v>
      </c>
      <c r="E35" s="37">
        <f>E36</f>
        <v>5260</v>
      </c>
    </row>
    <row r="36" spans="1:5" ht="39" customHeight="1">
      <c r="A36" s="35" t="s">
        <v>76</v>
      </c>
      <c r="B36" s="36" t="s">
        <v>77</v>
      </c>
      <c r="C36" s="37">
        <v>5204</v>
      </c>
      <c r="D36" s="37">
        <v>5232</v>
      </c>
      <c r="E36" s="37">
        <v>5260</v>
      </c>
    </row>
    <row r="37" spans="1:5" ht="18" customHeight="1">
      <c r="A37" s="35" t="s">
        <v>78</v>
      </c>
      <c r="B37" s="36" t="s">
        <v>79</v>
      </c>
      <c r="C37" s="37">
        <f>C38+C40</f>
        <v>11887</v>
      </c>
      <c r="D37" s="37">
        <f>D38+D40</f>
        <v>11779</v>
      </c>
      <c r="E37" s="37">
        <f>E38+E40</f>
        <v>11667</v>
      </c>
    </row>
    <row r="38" spans="1:5" ht="17.25" customHeight="1">
      <c r="A38" s="35" t="s">
        <v>80</v>
      </c>
      <c r="B38" s="36" t="s">
        <v>81</v>
      </c>
      <c r="C38" s="37">
        <f>C39</f>
        <v>8177</v>
      </c>
      <c r="D38" s="37">
        <f>D39</f>
        <v>8200</v>
      </c>
      <c r="E38" s="37">
        <f>E39</f>
        <v>8226</v>
      </c>
    </row>
    <row r="39" spans="1:5" ht="18.75" customHeight="1">
      <c r="A39" s="35" t="s">
        <v>82</v>
      </c>
      <c r="B39" s="36" t="s">
        <v>83</v>
      </c>
      <c r="C39" s="37">
        <v>8177</v>
      </c>
      <c r="D39" s="37">
        <v>8200</v>
      </c>
      <c r="E39" s="37">
        <v>8226</v>
      </c>
    </row>
    <row r="40" spans="1:5" ht="19.5" customHeight="1">
      <c r="A40" s="35" t="s">
        <v>84</v>
      </c>
      <c r="B40" s="36" t="s">
        <v>85</v>
      </c>
      <c r="C40" s="37">
        <f>C41</f>
        <v>3710</v>
      </c>
      <c r="D40" s="37">
        <f>D41</f>
        <v>3579</v>
      </c>
      <c r="E40" s="37">
        <f>E41</f>
        <v>3441</v>
      </c>
    </row>
    <row r="41" spans="1:5" ht="30.75" customHeight="1">
      <c r="A41" s="35" t="s">
        <v>86</v>
      </c>
      <c r="B41" s="36" t="s">
        <v>87</v>
      </c>
      <c r="C41" s="37">
        <v>3710</v>
      </c>
      <c r="D41" s="37">
        <v>3579</v>
      </c>
      <c r="E41" s="37">
        <v>3441</v>
      </c>
    </row>
    <row r="42" spans="1:5" ht="20.25" customHeight="1">
      <c r="A42" s="32" t="s">
        <v>88</v>
      </c>
      <c r="B42" s="42" t="s">
        <v>89</v>
      </c>
      <c r="C42" s="34">
        <f>C43+C44</f>
        <v>1304</v>
      </c>
      <c r="D42" s="34">
        <f>D43+D44</f>
        <v>1304</v>
      </c>
      <c r="E42" s="34">
        <f>E43+E44</f>
        <v>1304</v>
      </c>
    </row>
    <row r="43" spans="1:5" ht="36.75" customHeight="1">
      <c r="A43" s="35" t="s">
        <v>90</v>
      </c>
      <c r="B43" s="36" t="s">
        <v>91</v>
      </c>
      <c r="C43" s="37">
        <v>4</v>
      </c>
      <c r="D43" s="37">
        <v>4</v>
      </c>
      <c r="E43" s="37">
        <v>4</v>
      </c>
    </row>
    <row r="44" spans="1:5" ht="51" customHeight="1">
      <c r="A44" s="35" t="s">
        <v>92</v>
      </c>
      <c r="B44" s="36" t="s">
        <v>93</v>
      </c>
      <c r="C44" s="37">
        <v>1300</v>
      </c>
      <c r="D44" s="37">
        <v>1300</v>
      </c>
      <c r="E44" s="37">
        <v>1300</v>
      </c>
    </row>
    <row r="45" spans="1:5" ht="23.25" customHeight="1">
      <c r="A45" s="48" t="s">
        <v>94</v>
      </c>
      <c r="B45" s="42" t="s">
        <v>95</v>
      </c>
      <c r="C45" s="34">
        <f>C46+C47+C48+C49+C50</f>
        <v>11965</v>
      </c>
      <c r="D45" s="34">
        <f>D46+D47+D48+D49+D50</f>
        <v>11965</v>
      </c>
      <c r="E45" s="34">
        <f>E46+E47+E48+E49+E50</f>
        <v>11965</v>
      </c>
    </row>
    <row r="46" spans="1:5" ht="48.75" customHeight="1">
      <c r="A46" s="35" t="s">
        <v>96</v>
      </c>
      <c r="B46" s="36" t="s">
        <v>97</v>
      </c>
      <c r="C46" s="38">
        <v>4900</v>
      </c>
      <c r="D46" s="38">
        <v>4900</v>
      </c>
      <c r="E46" s="38">
        <v>4900</v>
      </c>
    </row>
    <row r="47" spans="1:5" ht="53.25" customHeight="1">
      <c r="A47" s="35" t="s">
        <v>98</v>
      </c>
      <c r="B47" s="36" t="s">
        <v>99</v>
      </c>
      <c r="C47" s="49">
        <v>3000</v>
      </c>
      <c r="D47" s="49">
        <v>3000</v>
      </c>
      <c r="E47" s="49">
        <v>3000</v>
      </c>
    </row>
    <row r="48" spans="1:5" ht="48.75" customHeight="1">
      <c r="A48" s="35" t="s">
        <v>100</v>
      </c>
      <c r="B48" s="36" t="s">
        <v>101</v>
      </c>
      <c r="C48" s="38">
        <v>1800</v>
      </c>
      <c r="D48" s="38">
        <v>1800</v>
      </c>
      <c r="E48" s="38">
        <v>1800</v>
      </c>
    </row>
    <row r="49" spans="1:5" ht="33" customHeight="1">
      <c r="A49" s="17" t="s">
        <v>102</v>
      </c>
      <c r="B49" s="53" t="s">
        <v>103</v>
      </c>
      <c r="C49" s="37">
        <v>10</v>
      </c>
      <c r="D49" s="37">
        <v>10</v>
      </c>
      <c r="E49" s="37">
        <v>10</v>
      </c>
    </row>
    <row r="50" spans="1:5" ht="46.5" customHeight="1">
      <c r="A50" s="19" t="s">
        <v>104</v>
      </c>
      <c r="B50" s="36" t="s">
        <v>105</v>
      </c>
      <c r="C50" s="37">
        <v>2255</v>
      </c>
      <c r="D50" s="37">
        <v>2255</v>
      </c>
      <c r="E50" s="37">
        <v>2255</v>
      </c>
    </row>
    <row r="51" spans="1:5" ht="18" customHeight="1">
      <c r="A51" s="48" t="s">
        <v>106</v>
      </c>
      <c r="B51" s="42" t="s">
        <v>107</v>
      </c>
      <c r="C51" s="34">
        <f>C52</f>
        <v>1080</v>
      </c>
      <c r="D51" s="34">
        <f>D52</f>
        <v>1080</v>
      </c>
      <c r="E51" s="34">
        <f>E52</f>
        <v>1080</v>
      </c>
    </row>
    <row r="52" spans="1:5" ht="18.75" customHeight="1">
      <c r="A52" s="35" t="s">
        <v>108</v>
      </c>
      <c r="B52" s="36" t="s">
        <v>109</v>
      </c>
      <c r="C52" s="37">
        <f>C53+C54+C55</f>
        <v>1080</v>
      </c>
      <c r="D52" s="37">
        <f>D53+D54+D55</f>
        <v>1080</v>
      </c>
      <c r="E52" s="37">
        <f>E53+E54+E55</f>
        <v>1080</v>
      </c>
    </row>
    <row r="53" spans="1:5" ht="51.75" customHeight="1">
      <c r="A53" s="35" t="s">
        <v>110</v>
      </c>
      <c r="B53" s="36" t="s">
        <v>111</v>
      </c>
      <c r="C53" s="37">
        <v>700</v>
      </c>
      <c r="D53" s="37">
        <v>700</v>
      </c>
      <c r="E53" s="37">
        <v>700</v>
      </c>
    </row>
    <row r="54" spans="1:5" ht="30" customHeight="1">
      <c r="A54" s="35" t="s">
        <v>15</v>
      </c>
      <c r="B54" s="36" t="s">
        <v>112</v>
      </c>
      <c r="C54" s="37">
        <v>230</v>
      </c>
      <c r="D54" s="37">
        <v>230</v>
      </c>
      <c r="E54" s="37">
        <v>230</v>
      </c>
    </row>
    <row r="55" spans="1:5" ht="31.5" customHeight="1">
      <c r="A55" s="35" t="s">
        <v>14</v>
      </c>
      <c r="B55" s="36" t="s">
        <v>113</v>
      </c>
      <c r="C55" s="37">
        <v>150</v>
      </c>
      <c r="D55" s="37">
        <v>150</v>
      </c>
      <c r="E55" s="37">
        <v>150</v>
      </c>
    </row>
    <row r="56" spans="1:5" ht="23.25" customHeight="1">
      <c r="A56" s="48" t="s">
        <v>114</v>
      </c>
      <c r="B56" s="42" t="s">
        <v>115</v>
      </c>
      <c r="C56" s="34">
        <f>C57</f>
        <v>123.1</v>
      </c>
      <c r="D56" s="34">
        <f>D57</f>
        <v>123.1</v>
      </c>
      <c r="E56" s="34">
        <f>E57</f>
        <v>123.1</v>
      </c>
    </row>
    <row r="57" spans="1:5" ht="17.25" customHeight="1">
      <c r="A57" s="35" t="s">
        <v>116</v>
      </c>
      <c r="B57" s="36" t="s">
        <v>117</v>
      </c>
      <c r="C57" s="50">
        <v>123.1</v>
      </c>
      <c r="D57" s="50">
        <v>123.1</v>
      </c>
      <c r="E57" s="50">
        <v>123.1</v>
      </c>
    </row>
    <row r="58" spans="1:5" ht="18.75" customHeight="1">
      <c r="A58" s="48" t="s">
        <v>118</v>
      </c>
      <c r="B58" s="42" t="s">
        <v>119</v>
      </c>
      <c r="C58" s="34">
        <f aca="true" t="shared" si="0" ref="C58:E60">C59</f>
        <v>1265</v>
      </c>
      <c r="D58" s="34">
        <f t="shared" si="0"/>
        <v>25</v>
      </c>
      <c r="E58" s="34">
        <f t="shared" si="0"/>
        <v>25</v>
      </c>
    </row>
    <row r="59" spans="1:5" ht="49.5" customHeight="1">
      <c r="A59" s="43" t="s">
        <v>175</v>
      </c>
      <c r="B59" s="28" t="s">
        <v>176</v>
      </c>
      <c r="C59" s="51">
        <f t="shared" si="0"/>
        <v>1265</v>
      </c>
      <c r="D59" s="51">
        <f t="shared" si="0"/>
        <v>25</v>
      </c>
      <c r="E59" s="51">
        <f t="shared" si="0"/>
        <v>25</v>
      </c>
    </row>
    <row r="60" spans="1:5" ht="57" customHeight="1">
      <c r="A60" s="43" t="s">
        <v>177</v>
      </c>
      <c r="B60" s="28" t="s">
        <v>178</v>
      </c>
      <c r="C60" s="37">
        <f t="shared" si="0"/>
        <v>1265</v>
      </c>
      <c r="D60" s="37">
        <f t="shared" si="0"/>
        <v>25</v>
      </c>
      <c r="E60" s="37">
        <f t="shared" si="0"/>
        <v>25</v>
      </c>
    </row>
    <row r="61" spans="1:5" ht="50.25" customHeight="1">
      <c r="A61" s="35" t="s">
        <v>179</v>
      </c>
      <c r="B61" s="36" t="s">
        <v>180</v>
      </c>
      <c r="C61" s="37">
        <v>1265</v>
      </c>
      <c r="D61" s="37">
        <v>25</v>
      </c>
      <c r="E61" s="37">
        <v>25</v>
      </c>
    </row>
    <row r="62" spans="1:5" ht="21.75" customHeight="1">
      <c r="A62" s="48" t="s">
        <v>120</v>
      </c>
      <c r="B62" s="42" t="s">
        <v>121</v>
      </c>
      <c r="C62" s="34">
        <f>C63+C64+C65+C66+C67+C68+C69+C70+C71+C72+C75+C77+C78+C80+C81+C82+C83+C73+C74+C76+C79</f>
        <v>720.5</v>
      </c>
      <c r="D62" s="34">
        <f>D63+D64+D65+D66+D67+D68+D69+D70+D71+D72+D75+D77+D78+D80+D81+D82+D83+D73+D74+D76+D79</f>
        <v>720.5</v>
      </c>
      <c r="E62" s="34">
        <f>E63+E64+E65+E66+E67+E68+E69+E70+E71+E72+E75+E77+E78+E80+E81+E82+E83+E73+E74+E76+E79</f>
        <v>720.5</v>
      </c>
    </row>
    <row r="63" spans="1:5" ht="63" customHeight="1">
      <c r="A63" s="35" t="s">
        <v>25</v>
      </c>
      <c r="B63" s="36" t="s">
        <v>122</v>
      </c>
      <c r="C63" s="37">
        <v>28</v>
      </c>
      <c r="D63" s="37">
        <v>28</v>
      </c>
      <c r="E63" s="37">
        <v>28</v>
      </c>
    </row>
    <row r="64" spans="1:5" ht="61.5" customHeight="1">
      <c r="A64" s="35" t="s">
        <v>123</v>
      </c>
      <c r="B64" s="36" t="s">
        <v>122</v>
      </c>
      <c r="C64" s="37">
        <v>14</v>
      </c>
      <c r="D64" s="37">
        <v>14</v>
      </c>
      <c r="E64" s="37">
        <v>14</v>
      </c>
    </row>
    <row r="65" spans="1:5" ht="64.5" customHeight="1">
      <c r="A65" s="35" t="s">
        <v>16</v>
      </c>
      <c r="B65" s="36" t="s">
        <v>124</v>
      </c>
      <c r="C65" s="37">
        <v>11.5</v>
      </c>
      <c r="D65" s="37">
        <v>11.5</v>
      </c>
      <c r="E65" s="37">
        <v>11.5</v>
      </c>
    </row>
    <row r="66" spans="1:5" ht="111" customHeight="1">
      <c r="A66" s="35" t="s">
        <v>125</v>
      </c>
      <c r="B66" s="36" t="s">
        <v>126</v>
      </c>
      <c r="C66" s="37">
        <v>0.5</v>
      </c>
      <c r="D66" s="37">
        <v>0.5</v>
      </c>
      <c r="E66" s="37">
        <v>0.5</v>
      </c>
    </row>
    <row r="67" spans="1:5" ht="60" customHeight="1">
      <c r="A67" s="35" t="s">
        <v>16</v>
      </c>
      <c r="B67" s="36" t="s">
        <v>127</v>
      </c>
      <c r="C67" s="37">
        <v>240.5</v>
      </c>
      <c r="D67" s="37">
        <v>240.5</v>
      </c>
      <c r="E67" s="37">
        <v>240.5</v>
      </c>
    </row>
    <row r="68" spans="1:5" ht="68.25" customHeight="1">
      <c r="A68" s="35" t="s">
        <v>128</v>
      </c>
      <c r="B68" s="36" t="s">
        <v>129</v>
      </c>
      <c r="C68" s="37">
        <v>3.5</v>
      </c>
      <c r="D68" s="37">
        <v>3.5</v>
      </c>
      <c r="E68" s="37">
        <v>3.5</v>
      </c>
    </row>
    <row r="69" spans="1:5" ht="63" customHeight="1">
      <c r="A69" s="35" t="s">
        <v>130</v>
      </c>
      <c r="B69" s="36" t="s">
        <v>131</v>
      </c>
      <c r="C69" s="37">
        <v>3</v>
      </c>
      <c r="D69" s="37">
        <v>3</v>
      </c>
      <c r="E69" s="37">
        <v>3</v>
      </c>
    </row>
    <row r="70" spans="1:5" ht="72" customHeight="1">
      <c r="A70" s="35" t="s">
        <v>132</v>
      </c>
      <c r="B70" s="36" t="s">
        <v>133</v>
      </c>
      <c r="C70" s="37">
        <v>2.5</v>
      </c>
      <c r="D70" s="37">
        <v>2.5</v>
      </c>
      <c r="E70" s="37">
        <v>2.5</v>
      </c>
    </row>
    <row r="71" spans="1:5" ht="64.5" customHeight="1">
      <c r="A71" s="35" t="s">
        <v>17</v>
      </c>
      <c r="B71" s="36" t="s">
        <v>134</v>
      </c>
      <c r="C71" s="37">
        <v>2</v>
      </c>
      <c r="D71" s="37">
        <v>2</v>
      </c>
      <c r="E71" s="37">
        <v>2</v>
      </c>
    </row>
    <row r="72" spans="1:5" ht="69" customHeight="1">
      <c r="A72" s="18" t="s">
        <v>135</v>
      </c>
      <c r="B72" s="52" t="s">
        <v>136</v>
      </c>
      <c r="C72" s="37">
        <v>17</v>
      </c>
      <c r="D72" s="37">
        <v>17</v>
      </c>
      <c r="E72" s="37">
        <v>17</v>
      </c>
    </row>
    <row r="73" spans="1:5" ht="81.75" customHeight="1">
      <c r="A73" s="18" t="s">
        <v>137</v>
      </c>
      <c r="B73" s="52" t="s">
        <v>138</v>
      </c>
      <c r="C73" s="37">
        <v>20</v>
      </c>
      <c r="D73" s="37">
        <v>20</v>
      </c>
      <c r="E73" s="37">
        <v>20</v>
      </c>
    </row>
    <row r="74" spans="1:5" ht="75" customHeight="1">
      <c r="A74" s="18" t="s">
        <v>139</v>
      </c>
      <c r="B74" s="52" t="s">
        <v>140</v>
      </c>
      <c r="C74" s="37">
        <v>6</v>
      </c>
      <c r="D74" s="37">
        <v>6</v>
      </c>
      <c r="E74" s="37">
        <v>6</v>
      </c>
    </row>
    <row r="75" spans="1:5" ht="63.75" customHeight="1">
      <c r="A75" s="35" t="s">
        <v>141</v>
      </c>
      <c r="B75" s="36" t="s">
        <v>142</v>
      </c>
      <c r="C75" s="37">
        <v>28.5</v>
      </c>
      <c r="D75" s="37">
        <v>28.5</v>
      </c>
      <c r="E75" s="37">
        <v>28.5</v>
      </c>
    </row>
    <row r="76" spans="1:5" ht="81" customHeight="1">
      <c r="A76" s="35" t="s">
        <v>143</v>
      </c>
      <c r="B76" s="36" t="s">
        <v>144</v>
      </c>
      <c r="C76" s="37">
        <v>2.5</v>
      </c>
      <c r="D76" s="37">
        <v>2.5</v>
      </c>
      <c r="E76" s="37">
        <v>2.5</v>
      </c>
    </row>
    <row r="77" spans="1:5" ht="62.25" customHeight="1">
      <c r="A77" s="35" t="s">
        <v>19</v>
      </c>
      <c r="B77" s="36" t="s">
        <v>145</v>
      </c>
      <c r="C77" s="37">
        <v>6</v>
      </c>
      <c r="D77" s="37">
        <v>6</v>
      </c>
      <c r="E77" s="37">
        <v>6</v>
      </c>
    </row>
    <row r="78" spans="1:5" ht="60">
      <c r="A78" s="35" t="s">
        <v>146</v>
      </c>
      <c r="B78" s="36" t="s">
        <v>147</v>
      </c>
      <c r="C78" s="37">
        <v>10</v>
      </c>
      <c r="D78" s="37">
        <v>10</v>
      </c>
      <c r="E78" s="37">
        <v>10</v>
      </c>
    </row>
    <row r="79" spans="1:5" ht="63" customHeight="1">
      <c r="A79" s="18" t="s">
        <v>18</v>
      </c>
      <c r="B79" s="36" t="s">
        <v>148</v>
      </c>
      <c r="C79" s="37">
        <v>4.5</v>
      </c>
      <c r="D79" s="37">
        <v>4.5</v>
      </c>
      <c r="E79" s="37">
        <v>4.5</v>
      </c>
    </row>
    <row r="80" spans="1:5" ht="60">
      <c r="A80" s="35" t="s">
        <v>149</v>
      </c>
      <c r="B80" s="36" t="s">
        <v>150</v>
      </c>
      <c r="C80" s="37">
        <v>5</v>
      </c>
      <c r="D80" s="37">
        <v>5</v>
      </c>
      <c r="E80" s="37">
        <v>5</v>
      </c>
    </row>
    <row r="81" spans="1:5" ht="64.5" customHeight="1">
      <c r="A81" s="35" t="s">
        <v>151</v>
      </c>
      <c r="B81" s="36" t="s">
        <v>152</v>
      </c>
      <c r="C81" s="37">
        <v>1</v>
      </c>
      <c r="D81" s="37">
        <v>1</v>
      </c>
      <c r="E81" s="37">
        <v>1</v>
      </c>
    </row>
    <row r="82" spans="1:5" ht="66" customHeight="1">
      <c r="A82" s="35" t="s">
        <v>153</v>
      </c>
      <c r="B82" s="36" t="s">
        <v>154</v>
      </c>
      <c r="C82" s="37">
        <v>296</v>
      </c>
      <c r="D82" s="37">
        <v>296</v>
      </c>
      <c r="E82" s="37">
        <v>296</v>
      </c>
    </row>
    <row r="83" spans="1:5" ht="59.25" customHeight="1">
      <c r="A83" s="35" t="s">
        <v>155</v>
      </c>
      <c r="B83" s="36" t="s">
        <v>156</v>
      </c>
      <c r="C83" s="37">
        <v>18.5</v>
      </c>
      <c r="D83" s="37">
        <v>18.5</v>
      </c>
      <c r="E83" s="37">
        <v>18.5</v>
      </c>
    </row>
    <row r="84" spans="1:5" ht="15">
      <c r="A84" s="48" t="s">
        <v>1</v>
      </c>
      <c r="B84" s="59" t="s">
        <v>217</v>
      </c>
      <c r="C84" s="34">
        <f aca="true" t="shared" si="1" ref="C84:E85">C85</f>
        <v>150</v>
      </c>
      <c r="D84" s="34">
        <f t="shared" si="1"/>
        <v>150</v>
      </c>
      <c r="E84" s="34">
        <f t="shared" si="1"/>
        <v>150</v>
      </c>
    </row>
    <row r="85" spans="1:5" ht="15">
      <c r="A85" s="35" t="s">
        <v>1</v>
      </c>
      <c r="B85" s="58" t="s">
        <v>218</v>
      </c>
      <c r="C85" s="37">
        <f t="shared" si="1"/>
        <v>150</v>
      </c>
      <c r="D85" s="37">
        <f t="shared" si="1"/>
        <v>150</v>
      </c>
      <c r="E85" s="37">
        <f t="shared" si="1"/>
        <v>150</v>
      </c>
    </row>
    <row r="86" spans="1:5" ht="15">
      <c r="A86" s="35" t="s">
        <v>216</v>
      </c>
      <c r="B86" s="58" t="s">
        <v>219</v>
      </c>
      <c r="C86" s="37">
        <v>150</v>
      </c>
      <c r="D86" s="37">
        <v>150</v>
      </c>
      <c r="E86" s="37">
        <v>150</v>
      </c>
    </row>
    <row r="87" spans="1:2" ht="15">
      <c r="A87" s="20"/>
      <c r="B87" s="21"/>
    </row>
    <row r="88" spans="1:2" ht="15">
      <c r="A88" s="20"/>
      <c r="B88" s="21"/>
    </row>
    <row r="89" spans="1:2" ht="15">
      <c r="A89" s="20"/>
      <c r="B89" s="21"/>
    </row>
    <row r="90" spans="1:2" ht="15">
      <c r="A90" s="20"/>
      <c r="B90" s="21"/>
    </row>
    <row r="91" spans="1:2" ht="15">
      <c r="A91" s="20"/>
      <c r="B91" s="21"/>
    </row>
    <row r="92" spans="1:2" ht="15">
      <c r="A92" s="20"/>
      <c r="B92" s="21"/>
    </row>
    <row r="93" spans="1:2" ht="15">
      <c r="A93" s="20"/>
      <c r="B93" s="21"/>
    </row>
    <row r="94" spans="1:2" ht="15">
      <c r="A94" s="20"/>
      <c r="B94" s="21"/>
    </row>
    <row r="95" spans="1:2" ht="15">
      <c r="A95" s="20"/>
      <c r="B95" s="21"/>
    </row>
    <row r="96" spans="1:2" ht="15">
      <c r="A96" s="20"/>
      <c r="B96" s="21"/>
    </row>
    <row r="97" spans="1:2" ht="15">
      <c r="A97" s="20"/>
      <c r="B97" s="21"/>
    </row>
    <row r="98" spans="1:2" ht="15">
      <c r="A98" s="20"/>
      <c r="B98" s="21"/>
    </row>
    <row r="99" spans="1:2" ht="15">
      <c r="A99" s="20"/>
      <c r="B99" s="21"/>
    </row>
    <row r="100" spans="1:2" ht="15">
      <c r="A100" s="20"/>
      <c r="B100" s="21"/>
    </row>
    <row r="101" spans="1:2" ht="15">
      <c r="A101" s="20"/>
      <c r="B101" s="21"/>
    </row>
    <row r="102" spans="1:2" ht="15">
      <c r="A102" s="20"/>
      <c r="B102" s="21"/>
    </row>
    <row r="103" spans="1:2" ht="15">
      <c r="A103" s="20"/>
      <c r="B103" s="21"/>
    </row>
    <row r="104" spans="1:2" ht="15">
      <c r="A104" s="20"/>
      <c r="B104" s="21"/>
    </row>
    <row r="105" spans="1:2" ht="15">
      <c r="A105" s="20"/>
      <c r="B105" s="21"/>
    </row>
    <row r="106" spans="1:2" ht="15">
      <c r="A106" s="20"/>
      <c r="B106" s="21"/>
    </row>
    <row r="107" spans="1:2" ht="15">
      <c r="A107" s="20"/>
      <c r="B107" s="21"/>
    </row>
    <row r="108" spans="1:2" ht="15">
      <c r="A108" s="20"/>
      <c r="B108" s="21"/>
    </row>
    <row r="109" spans="1:2" ht="15">
      <c r="A109" s="20"/>
      <c r="B109" s="21"/>
    </row>
    <row r="110" spans="1:2" ht="15">
      <c r="A110" s="20"/>
      <c r="B110" s="21"/>
    </row>
    <row r="111" spans="1:2" ht="15">
      <c r="A111" s="20"/>
      <c r="B111" s="21"/>
    </row>
    <row r="112" spans="1:2" ht="15">
      <c r="A112" s="20"/>
      <c r="B112" s="21"/>
    </row>
    <row r="113" spans="1:2" ht="15">
      <c r="A113" s="20"/>
      <c r="B113" s="21"/>
    </row>
    <row r="114" spans="1:2" ht="15">
      <c r="A114" s="20"/>
      <c r="B114" s="21"/>
    </row>
    <row r="115" spans="1:2" ht="15">
      <c r="A115" s="20"/>
      <c r="B115" s="21"/>
    </row>
    <row r="116" spans="1:2" ht="15">
      <c r="A116" s="20"/>
      <c r="B116" s="21"/>
    </row>
    <row r="117" spans="1:2" ht="15">
      <c r="A117" s="20"/>
      <c r="B117" s="21"/>
    </row>
    <row r="118" spans="1:2" ht="15">
      <c r="A118" s="20"/>
      <c r="B118" s="21"/>
    </row>
    <row r="119" spans="1:2" ht="15">
      <c r="A119" s="20"/>
      <c r="B119" s="21"/>
    </row>
    <row r="120" spans="1:2" ht="15">
      <c r="A120" s="20"/>
      <c r="B120" s="21"/>
    </row>
    <row r="121" spans="1:2" ht="15">
      <c r="A121" s="20"/>
      <c r="B121" s="21"/>
    </row>
    <row r="122" spans="1:2" ht="15">
      <c r="A122" s="20"/>
      <c r="B122" s="21"/>
    </row>
    <row r="123" spans="1:2" ht="15">
      <c r="A123" s="20"/>
      <c r="B123" s="21"/>
    </row>
    <row r="124" spans="1:2" ht="15">
      <c r="A124" s="20"/>
      <c r="B124" s="21"/>
    </row>
    <row r="125" spans="1:2" ht="15">
      <c r="A125" s="20"/>
      <c r="B125" s="21"/>
    </row>
    <row r="126" spans="1:2" ht="15">
      <c r="A126" s="20"/>
      <c r="B126" s="21"/>
    </row>
    <row r="127" spans="1:2" ht="15">
      <c r="A127" s="20"/>
      <c r="B127" s="21"/>
    </row>
    <row r="128" spans="1:2" ht="15">
      <c r="A128" s="20"/>
      <c r="B128" s="21"/>
    </row>
    <row r="129" spans="1:2" ht="15">
      <c r="A129" s="20"/>
      <c r="B129" s="21"/>
    </row>
    <row r="130" spans="1:2" ht="15">
      <c r="A130" s="20"/>
      <c r="B130" s="21"/>
    </row>
    <row r="131" spans="1:2" ht="15">
      <c r="A131" s="20"/>
      <c r="B131" s="21"/>
    </row>
    <row r="132" spans="1:2" ht="15">
      <c r="A132" s="20"/>
      <c r="B132" s="21"/>
    </row>
    <row r="133" spans="1:2" ht="15">
      <c r="A133" s="20"/>
      <c r="B133" s="21"/>
    </row>
    <row r="134" spans="1:2" ht="15">
      <c r="A134" s="20"/>
      <c r="B134" s="21"/>
    </row>
    <row r="135" spans="1:2" ht="15">
      <c r="A135" s="20"/>
      <c r="B135" s="21"/>
    </row>
    <row r="136" spans="1:2" ht="15">
      <c r="A136" s="20"/>
      <c r="B136" s="21"/>
    </row>
    <row r="137" spans="1:2" ht="15">
      <c r="A137" s="20"/>
      <c r="B137" s="21"/>
    </row>
    <row r="138" spans="1:2" ht="15">
      <c r="A138" s="20"/>
      <c r="B138" s="21"/>
    </row>
    <row r="139" spans="1:2" ht="15">
      <c r="A139" s="20"/>
      <c r="B139" s="21"/>
    </row>
    <row r="140" spans="1:2" ht="15">
      <c r="A140" s="20"/>
      <c r="B140" s="21"/>
    </row>
    <row r="141" spans="1:2" ht="15">
      <c r="A141" s="20"/>
      <c r="B141" s="21"/>
    </row>
    <row r="142" spans="1:2" ht="15">
      <c r="A142" s="20"/>
      <c r="B142" s="21"/>
    </row>
    <row r="143" spans="1:2" ht="15">
      <c r="A143" s="20"/>
      <c r="B143" s="21"/>
    </row>
    <row r="144" spans="1:2" ht="15">
      <c r="A144" s="20"/>
      <c r="B144" s="21"/>
    </row>
    <row r="145" spans="1:2" ht="15">
      <c r="A145" s="20"/>
      <c r="B145" s="21"/>
    </row>
    <row r="146" spans="1:2" ht="15">
      <c r="A146" s="20"/>
      <c r="B146" s="21"/>
    </row>
    <row r="147" spans="1:2" ht="15">
      <c r="A147" s="20"/>
      <c r="B147" s="21"/>
    </row>
    <row r="148" spans="1:2" ht="15">
      <c r="A148" s="20"/>
      <c r="B148" s="21"/>
    </row>
    <row r="149" spans="1:2" ht="15">
      <c r="A149" s="20"/>
      <c r="B149" s="21"/>
    </row>
    <row r="150" spans="1:2" ht="15">
      <c r="A150" s="20"/>
      <c r="B150" s="21"/>
    </row>
    <row r="151" spans="1:2" ht="15">
      <c r="A151" s="20"/>
      <c r="B151" s="21"/>
    </row>
    <row r="152" spans="1:2" ht="15">
      <c r="A152" s="20"/>
      <c r="B152" s="21"/>
    </row>
    <row r="153" spans="1:2" ht="15">
      <c r="A153" s="20"/>
      <c r="B153" s="21"/>
    </row>
    <row r="154" spans="1:2" ht="15">
      <c r="A154" s="20"/>
      <c r="B154" s="21"/>
    </row>
    <row r="155" spans="1:2" ht="15">
      <c r="A155" s="20"/>
      <c r="B155" s="21"/>
    </row>
    <row r="156" spans="1:2" ht="15">
      <c r="A156" s="20"/>
      <c r="B156" s="21"/>
    </row>
    <row r="157" spans="1:2" ht="15">
      <c r="A157" s="20"/>
      <c r="B157" s="21"/>
    </row>
    <row r="158" spans="1:2" ht="15">
      <c r="A158" s="20"/>
      <c r="B158" s="21"/>
    </row>
    <row r="159" spans="1:2" ht="15">
      <c r="A159" s="20"/>
      <c r="B159" s="21"/>
    </row>
    <row r="160" spans="1:2" ht="15">
      <c r="A160" s="20"/>
      <c r="B160" s="21"/>
    </row>
    <row r="161" spans="1:2" ht="15">
      <c r="A161" s="20"/>
      <c r="B161" s="21"/>
    </row>
    <row r="162" spans="1:2" ht="15">
      <c r="A162" s="20"/>
      <c r="B162" s="21"/>
    </row>
    <row r="163" spans="1:2" ht="15">
      <c r="A163" s="20"/>
      <c r="B163" s="21"/>
    </row>
    <row r="164" spans="1:2" ht="15">
      <c r="A164" s="20"/>
      <c r="B164" s="21"/>
    </row>
    <row r="165" spans="1:2" ht="15">
      <c r="A165" s="20"/>
      <c r="B165" s="21"/>
    </row>
    <row r="166" spans="1:2" ht="15">
      <c r="A166" s="20"/>
      <c r="B166" s="21"/>
    </row>
    <row r="167" spans="1:2" ht="15">
      <c r="A167" s="20"/>
      <c r="B167" s="21"/>
    </row>
    <row r="168" spans="1:2" ht="15">
      <c r="A168" s="20"/>
      <c r="B168" s="21"/>
    </row>
    <row r="169" spans="1:2" ht="15">
      <c r="A169" s="20"/>
      <c r="B169" s="21"/>
    </row>
    <row r="170" spans="1:2" ht="15">
      <c r="A170" s="20"/>
      <c r="B170" s="21"/>
    </row>
    <row r="171" spans="1:2" ht="15">
      <c r="A171" s="20"/>
      <c r="B171" s="21"/>
    </row>
    <row r="172" spans="1:2" ht="15">
      <c r="A172" s="20"/>
      <c r="B172" s="21"/>
    </row>
    <row r="173" spans="1:2" ht="15">
      <c r="A173" s="20"/>
      <c r="B173" s="21"/>
    </row>
    <row r="174" spans="1:2" ht="15">
      <c r="A174" s="20"/>
      <c r="B174" s="21"/>
    </row>
    <row r="175" spans="1:2" ht="15">
      <c r="A175" s="20"/>
      <c r="B175" s="21"/>
    </row>
    <row r="176" spans="1:2" ht="15">
      <c r="A176" s="20"/>
      <c r="B176" s="21"/>
    </row>
    <row r="177" spans="1:2" ht="15">
      <c r="A177" s="20"/>
      <c r="B177" s="21"/>
    </row>
    <row r="178" spans="1:2" ht="15">
      <c r="A178" s="20"/>
      <c r="B178" s="21"/>
    </row>
    <row r="179" spans="1:2" ht="15">
      <c r="A179" s="20"/>
      <c r="B179" s="21"/>
    </row>
    <row r="180" spans="1:2" ht="15">
      <c r="A180" s="20"/>
      <c r="B180" s="21"/>
    </row>
    <row r="181" spans="1:2" ht="15">
      <c r="A181" s="20"/>
      <c r="B181" s="21"/>
    </row>
    <row r="182" spans="1:2" ht="15">
      <c r="A182" s="20"/>
      <c r="B182" s="21"/>
    </row>
    <row r="183" spans="1:2" ht="15">
      <c r="A183" s="20"/>
      <c r="B183" s="21"/>
    </row>
    <row r="184" spans="1:2" ht="15">
      <c r="A184" s="20"/>
      <c r="B184" s="21"/>
    </row>
    <row r="185" spans="1:2" ht="15">
      <c r="A185" s="20"/>
      <c r="B185" s="21"/>
    </row>
    <row r="186" spans="1:2" ht="15">
      <c r="A186" s="20"/>
      <c r="B186" s="21"/>
    </row>
    <row r="187" spans="1:2" ht="15">
      <c r="A187" s="20"/>
      <c r="B187" s="21"/>
    </row>
    <row r="188" spans="1:2" ht="15">
      <c r="A188" s="20"/>
      <c r="B188" s="21"/>
    </row>
    <row r="189" spans="1:2" ht="15">
      <c r="A189" s="20"/>
      <c r="B189" s="21"/>
    </row>
    <row r="190" spans="1:2" ht="15">
      <c r="A190" s="20"/>
      <c r="B190" s="21"/>
    </row>
    <row r="191" spans="1:2" ht="15">
      <c r="A191" s="20"/>
      <c r="B191" s="21"/>
    </row>
    <row r="192" spans="1:2" ht="15">
      <c r="A192" s="20"/>
      <c r="B192" s="21"/>
    </row>
    <row r="193" spans="1:2" ht="15">
      <c r="A193" s="20"/>
      <c r="B193" s="21"/>
    </row>
    <row r="194" spans="1:2" ht="15">
      <c r="A194" s="20"/>
      <c r="B194" s="21"/>
    </row>
    <row r="195" spans="1:2" ht="15">
      <c r="A195" s="20"/>
      <c r="B195" s="21"/>
    </row>
    <row r="196" spans="1:2" ht="15">
      <c r="A196" s="20"/>
      <c r="B196" s="21"/>
    </row>
    <row r="197" spans="1:2" ht="15">
      <c r="A197" s="20"/>
      <c r="B197" s="21"/>
    </row>
    <row r="198" spans="1:2" ht="15">
      <c r="A198" s="20"/>
      <c r="B198" s="21"/>
    </row>
    <row r="199" spans="1:2" ht="15">
      <c r="A199" s="20"/>
      <c r="B199" s="21"/>
    </row>
    <row r="200" spans="1:2" ht="15">
      <c r="A200" s="20"/>
      <c r="B200" s="21"/>
    </row>
    <row r="201" spans="1:2" ht="15">
      <c r="A201" s="20"/>
      <c r="B201" s="21"/>
    </row>
    <row r="202" spans="1:2" ht="15">
      <c r="A202" s="20"/>
      <c r="B202" s="21"/>
    </row>
    <row r="203" spans="1:2" ht="15">
      <c r="A203" s="20"/>
      <c r="B203" s="21"/>
    </row>
    <row r="204" spans="1:2" ht="15">
      <c r="A204" s="20"/>
      <c r="B204" s="21"/>
    </row>
    <row r="205" spans="1:2" ht="15">
      <c r="A205" s="20"/>
      <c r="B205" s="21"/>
    </row>
    <row r="206" spans="1:2" ht="15">
      <c r="A206" s="20"/>
      <c r="B206" s="21"/>
    </row>
    <row r="207" spans="1:2" ht="15">
      <c r="A207" s="20"/>
      <c r="B207" s="21"/>
    </row>
    <row r="208" spans="1:2" ht="15">
      <c r="A208" s="20"/>
      <c r="B208" s="21"/>
    </row>
    <row r="209" spans="1:2" ht="15">
      <c r="A209" s="20"/>
      <c r="B209" s="21"/>
    </row>
    <row r="210" spans="1:2" ht="15">
      <c r="A210" s="20"/>
      <c r="B210" s="21"/>
    </row>
    <row r="211" spans="1:2" ht="15">
      <c r="A211" s="20"/>
      <c r="B211" s="21"/>
    </row>
    <row r="212" spans="1:2" ht="15">
      <c r="A212" s="20"/>
      <c r="B212" s="21"/>
    </row>
    <row r="213" spans="1:2" ht="15">
      <c r="A213" s="20"/>
      <c r="B213" s="21"/>
    </row>
    <row r="214" spans="1:2" ht="15">
      <c r="A214" s="20"/>
      <c r="B214" s="21"/>
    </row>
    <row r="215" spans="1:2" ht="15">
      <c r="A215" s="20"/>
      <c r="B215" s="21"/>
    </row>
    <row r="216" spans="1:2" ht="15">
      <c r="A216" s="20"/>
      <c r="B216" s="21"/>
    </row>
    <row r="217" spans="1:2" ht="15">
      <c r="A217" s="20"/>
      <c r="B217" s="21"/>
    </row>
    <row r="218" spans="1:2" ht="15">
      <c r="A218" s="20"/>
      <c r="B218" s="21"/>
    </row>
    <row r="219" spans="1:2" ht="15">
      <c r="A219" s="20"/>
      <c r="B219" s="21"/>
    </row>
    <row r="220" spans="1:2" ht="15">
      <c r="A220" s="20"/>
      <c r="B220" s="21"/>
    </row>
    <row r="221" spans="1:2" ht="15">
      <c r="A221" s="20"/>
      <c r="B221" s="21"/>
    </row>
    <row r="222" spans="1:2" ht="15">
      <c r="A222" s="20"/>
      <c r="B222" s="21"/>
    </row>
    <row r="223" spans="1:2" ht="15">
      <c r="A223" s="20"/>
      <c r="B223" s="21"/>
    </row>
    <row r="224" spans="1:2" ht="15">
      <c r="A224" s="20"/>
      <c r="B224" s="21"/>
    </row>
    <row r="225" spans="1:2" ht="15">
      <c r="A225" s="20"/>
      <c r="B225" s="21"/>
    </row>
    <row r="226" spans="1:2" ht="15">
      <c r="A226" s="20"/>
      <c r="B226" s="21"/>
    </row>
    <row r="227" spans="1:2" ht="15">
      <c r="A227" s="20"/>
      <c r="B227" s="21"/>
    </row>
    <row r="228" spans="1:2" ht="15">
      <c r="A228" s="20"/>
      <c r="B228" s="21"/>
    </row>
    <row r="229" spans="1:2" ht="15">
      <c r="A229" s="20"/>
      <c r="B229" s="21"/>
    </row>
    <row r="230" spans="1:2" ht="15">
      <c r="A230" s="20"/>
      <c r="B230" s="21"/>
    </row>
    <row r="231" spans="1:2" ht="15">
      <c r="A231" s="20"/>
      <c r="B231" s="21"/>
    </row>
    <row r="232" spans="1:2" ht="15">
      <c r="A232" s="20"/>
      <c r="B232" s="21"/>
    </row>
    <row r="233" spans="1:2" ht="15">
      <c r="A233" s="20"/>
      <c r="B233" s="21"/>
    </row>
    <row r="234" spans="1:2" ht="15">
      <c r="A234" s="20"/>
      <c r="B234" s="21"/>
    </row>
    <row r="235" spans="1:2" ht="15">
      <c r="A235" s="20"/>
      <c r="B235" s="21"/>
    </row>
    <row r="236" spans="1:2" ht="15">
      <c r="A236" s="20"/>
      <c r="B236" s="21"/>
    </row>
    <row r="237" spans="1:2" ht="15">
      <c r="A237" s="20"/>
      <c r="B237" s="21"/>
    </row>
    <row r="238" spans="1:2" ht="15">
      <c r="A238" s="20"/>
      <c r="B238" s="21"/>
    </row>
    <row r="239" spans="1:2" ht="15">
      <c r="A239" s="20"/>
      <c r="B239" s="21"/>
    </row>
    <row r="240" spans="1:2" ht="15">
      <c r="A240" s="20"/>
      <c r="B240" s="21"/>
    </row>
    <row r="241" spans="1:2" ht="15">
      <c r="A241" s="20"/>
      <c r="B241" s="21"/>
    </row>
    <row r="242" spans="1:2" ht="15">
      <c r="A242" s="20"/>
      <c r="B242" s="21"/>
    </row>
    <row r="243" spans="1:2" ht="15">
      <c r="A243" s="20"/>
      <c r="B243" s="21"/>
    </row>
    <row r="244" spans="1:2" ht="15">
      <c r="A244" s="20"/>
      <c r="B244" s="21"/>
    </row>
    <row r="245" spans="1:2" ht="15">
      <c r="A245" s="20"/>
      <c r="B245" s="21"/>
    </row>
    <row r="246" spans="1:2" ht="15">
      <c r="A246" s="20"/>
      <c r="B246" s="21"/>
    </row>
    <row r="247" spans="1:2" ht="15">
      <c r="A247" s="20"/>
      <c r="B247" s="21"/>
    </row>
    <row r="248" spans="1:2" ht="15">
      <c r="A248" s="20"/>
      <c r="B248" s="21"/>
    </row>
    <row r="249" spans="1:2" ht="15">
      <c r="A249" s="20"/>
      <c r="B249" s="21"/>
    </row>
    <row r="250" spans="1:2" ht="15">
      <c r="A250" s="20"/>
      <c r="B250" s="21"/>
    </row>
    <row r="251" spans="1:2" ht="15">
      <c r="A251" s="20"/>
      <c r="B251" s="21"/>
    </row>
    <row r="252" spans="1:2" ht="15">
      <c r="A252" s="20"/>
      <c r="B252" s="21"/>
    </row>
    <row r="253" spans="1:2" ht="15">
      <c r="A253" s="20"/>
      <c r="B253" s="21"/>
    </row>
    <row r="254" spans="1:2" ht="15">
      <c r="A254" s="20"/>
      <c r="B254" s="21"/>
    </row>
    <row r="255" spans="1:2" ht="15">
      <c r="A255" s="20"/>
      <c r="B255" s="21"/>
    </row>
    <row r="256" spans="1:2" ht="15">
      <c r="A256" s="20"/>
      <c r="B256" s="21"/>
    </row>
    <row r="257" spans="1:2" ht="15">
      <c r="A257" s="20"/>
      <c r="B257" s="21"/>
    </row>
    <row r="258" spans="1:2" ht="15">
      <c r="A258" s="20"/>
      <c r="B258" s="21"/>
    </row>
    <row r="259" spans="1:2" ht="15">
      <c r="A259" s="20"/>
      <c r="B259" s="21"/>
    </row>
    <row r="260" spans="1:2" ht="15">
      <c r="A260" s="20"/>
      <c r="B260" s="21"/>
    </row>
    <row r="261" spans="1:2" ht="15">
      <c r="A261" s="20"/>
      <c r="B261" s="21"/>
    </row>
    <row r="262" spans="1:2" ht="15">
      <c r="A262" s="20"/>
      <c r="B262" s="21"/>
    </row>
    <row r="263" spans="1:2" ht="15">
      <c r="A263" s="20"/>
      <c r="B263" s="21"/>
    </row>
    <row r="264" spans="1:2" ht="15">
      <c r="A264" s="20"/>
      <c r="B264" s="21"/>
    </row>
    <row r="265" spans="1:2" ht="15">
      <c r="A265" s="20"/>
      <c r="B265" s="21"/>
    </row>
    <row r="266" spans="1:2" ht="15">
      <c r="A266" s="20"/>
      <c r="B266" s="21"/>
    </row>
    <row r="267" spans="1:2" ht="15">
      <c r="A267" s="20"/>
      <c r="B267" s="21"/>
    </row>
    <row r="268" spans="1:2" ht="15">
      <c r="A268" s="20"/>
      <c r="B268" s="21"/>
    </row>
    <row r="269" spans="1:2" ht="15">
      <c r="A269" s="20"/>
      <c r="B269" s="21"/>
    </row>
    <row r="270" spans="1:2" ht="15">
      <c r="A270" s="20"/>
      <c r="B270" s="21"/>
    </row>
    <row r="271" spans="1:2" ht="15">
      <c r="A271" s="20"/>
      <c r="B271" s="21"/>
    </row>
    <row r="272" spans="1:2" ht="15">
      <c r="A272" s="20"/>
      <c r="B272" s="21"/>
    </row>
    <row r="273" spans="1:2" ht="15">
      <c r="A273" s="20"/>
      <c r="B273" s="21"/>
    </row>
    <row r="274" spans="1:2" ht="15">
      <c r="A274" s="20"/>
      <c r="B274" s="21"/>
    </row>
    <row r="275" spans="1:2" ht="15">
      <c r="A275" s="20"/>
      <c r="B275" s="21"/>
    </row>
    <row r="276" spans="1:2" ht="15">
      <c r="A276" s="20"/>
      <c r="B276" s="21"/>
    </row>
    <row r="277" spans="1:2" ht="15">
      <c r="A277" s="20"/>
      <c r="B277" s="21"/>
    </row>
    <row r="278" spans="1:2" ht="15">
      <c r="A278" s="20"/>
      <c r="B278" s="21"/>
    </row>
    <row r="279" spans="1:2" ht="15">
      <c r="A279" s="20"/>
      <c r="B279" s="21"/>
    </row>
    <row r="280" spans="1:2" ht="15">
      <c r="A280" s="20"/>
      <c r="B280" s="21"/>
    </row>
    <row r="281" spans="1:2" ht="15">
      <c r="A281" s="20"/>
      <c r="B281" s="21"/>
    </row>
    <row r="282" spans="1:2" ht="15">
      <c r="A282" s="20"/>
      <c r="B282" s="21"/>
    </row>
    <row r="283" spans="1:2" ht="15">
      <c r="A283" s="20"/>
      <c r="B283" s="21"/>
    </row>
    <row r="284" spans="1:2" ht="15">
      <c r="A284" s="20"/>
      <c r="B284" s="21"/>
    </row>
    <row r="285" spans="1:2" ht="15">
      <c r="A285" s="20"/>
      <c r="B285" s="21"/>
    </row>
    <row r="286" spans="1:2" ht="15">
      <c r="A286" s="20"/>
      <c r="B286" s="21"/>
    </row>
    <row r="287" spans="1:2" ht="15">
      <c r="A287" s="20"/>
      <c r="B287" s="21"/>
    </row>
    <row r="288" spans="1:2" ht="15">
      <c r="A288" s="20"/>
      <c r="B288" s="21"/>
    </row>
    <row r="289" spans="1:2" ht="15">
      <c r="A289" s="20"/>
      <c r="B289" s="21"/>
    </row>
    <row r="290" spans="1:2" ht="15">
      <c r="A290" s="20"/>
      <c r="B290" s="21"/>
    </row>
    <row r="291" spans="1:2" ht="15">
      <c r="A291" s="20"/>
      <c r="B291" s="21"/>
    </row>
    <row r="292" spans="1:2" ht="15">
      <c r="A292" s="20"/>
      <c r="B292" s="21"/>
    </row>
    <row r="293" spans="1:2" ht="15">
      <c r="A293" s="20"/>
      <c r="B293" s="21"/>
    </row>
    <row r="294" spans="1:2" ht="15">
      <c r="A294" s="20"/>
      <c r="B294" s="21"/>
    </row>
    <row r="295" spans="1:2" ht="15">
      <c r="A295" s="20"/>
      <c r="B295" s="21"/>
    </row>
    <row r="296" spans="1:2" ht="15">
      <c r="A296" s="20"/>
      <c r="B296" s="21"/>
    </row>
    <row r="297" spans="1:2" ht="15">
      <c r="A297" s="20"/>
      <c r="B297" s="21"/>
    </row>
    <row r="298" spans="1:2" ht="15">
      <c r="A298" s="20"/>
      <c r="B298" s="21"/>
    </row>
    <row r="299" spans="1:2" ht="15">
      <c r="A299" s="20"/>
      <c r="B299" s="21"/>
    </row>
    <row r="300" spans="1:2" ht="15">
      <c r="A300" s="20"/>
      <c r="B300" s="21"/>
    </row>
    <row r="301" spans="1:2" ht="15">
      <c r="A301" s="20"/>
      <c r="B301" s="21"/>
    </row>
    <row r="302" spans="1:2" ht="15">
      <c r="A302" s="20"/>
      <c r="B302" s="21"/>
    </row>
    <row r="303" spans="1:2" ht="15">
      <c r="A303" s="20"/>
      <c r="B303" s="21"/>
    </row>
    <row r="304" spans="1:2" ht="15">
      <c r="A304" s="20"/>
      <c r="B304" s="21"/>
    </row>
    <row r="305" spans="1:2" ht="15">
      <c r="A305" s="20"/>
      <c r="B305" s="21"/>
    </row>
    <row r="306" spans="1:2" ht="15">
      <c r="A306" s="20"/>
      <c r="B306" s="21"/>
    </row>
    <row r="307" spans="1:2" ht="15">
      <c r="A307" s="20"/>
      <c r="B307" s="21"/>
    </row>
    <row r="308" spans="1:2" ht="15">
      <c r="A308" s="20"/>
      <c r="B308" s="21"/>
    </row>
    <row r="309" spans="1:2" ht="15">
      <c r="A309" s="20"/>
      <c r="B309" s="21"/>
    </row>
    <row r="310" spans="1:2" ht="15">
      <c r="A310" s="20"/>
      <c r="B310" s="21"/>
    </row>
    <row r="311" spans="1:2" ht="15">
      <c r="A311" s="20"/>
      <c r="B311" s="21"/>
    </row>
    <row r="312" spans="1:2" ht="15">
      <c r="A312" s="20"/>
      <c r="B312" s="21"/>
    </row>
    <row r="313" spans="1:2" ht="15">
      <c r="A313" s="20"/>
      <c r="B313" s="21"/>
    </row>
    <row r="314" spans="1:2" ht="15">
      <c r="A314" s="20"/>
      <c r="B314" s="21"/>
    </row>
    <row r="315" spans="1:2" ht="15">
      <c r="A315" s="20"/>
      <c r="B315" s="21"/>
    </row>
    <row r="316" spans="1:2" ht="15">
      <c r="A316" s="20"/>
      <c r="B316" s="21"/>
    </row>
    <row r="317" spans="1:2" ht="15">
      <c r="A317" s="20"/>
      <c r="B317" s="21"/>
    </row>
    <row r="318" spans="1:2" ht="15">
      <c r="A318" s="20"/>
      <c r="B318" s="21"/>
    </row>
    <row r="319" spans="1:2" ht="15">
      <c r="A319" s="20"/>
      <c r="B319" s="21"/>
    </row>
    <row r="320" spans="1:2" ht="15">
      <c r="A320" s="20"/>
      <c r="B320" s="21"/>
    </row>
    <row r="321" spans="1:2" ht="15">
      <c r="A321" s="20"/>
      <c r="B321" s="21"/>
    </row>
    <row r="322" spans="1:2" ht="15">
      <c r="A322" s="20"/>
      <c r="B322" s="21"/>
    </row>
    <row r="323" spans="1:2" ht="15">
      <c r="A323" s="20"/>
      <c r="B323" s="21"/>
    </row>
    <row r="324" spans="1:2" ht="15">
      <c r="A324" s="20"/>
      <c r="B324" s="21"/>
    </row>
    <row r="325" spans="1:2" ht="15">
      <c r="A325" s="20"/>
      <c r="B325" s="21"/>
    </row>
    <row r="326" spans="1:2" ht="15">
      <c r="A326" s="20"/>
      <c r="B326" s="21"/>
    </row>
    <row r="327" spans="1:2" ht="15">
      <c r="A327" s="20"/>
      <c r="B327" s="21"/>
    </row>
    <row r="328" spans="1:2" ht="15">
      <c r="A328" s="20"/>
      <c r="B328" s="21"/>
    </row>
    <row r="329" spans="1:2" ht="15">
      <c r="A329" s="20"/>
      <c r="B329" s="21"/>
    </row>
    <row r="330" spans="1:2" ht="15">
      <c r="A330" s="20"/>
      <c r="B330" s="21"/>
    </row>
    <row r="331" spans="1:2" ht="15">
      <c r="A331" s="20"/>
      <c r="B331" s="21"/>
    </row>
    <row r="332" spans="1:2" ht="15">
      <c r="A332" s="20"/>
      <c r="B332" s="21"/>
    </row>
    <row r="333" spans="1:2" ht="15">
      <c r="A333" s="20"/>
      <c r="B333" s="21"/>
    </row>
    <row r="334" spans="1:2" ht="15">
      <c r="A334" s="20"/>
      <c r="B334" s="21"/>
    </row>
    <row r="335" spans="1:2" ht="15">
      <c r="A335" s="20"/>
      <c r="B335" s="21"/>
    </row>
    <row r="336" spans="1:2" ht="15">
      <c r="A336" s="20"/>
      <c r="B336" s="21"/>
    </row>
    <row r="337" spans="1:2" ht="15">
      <c r="A337" s="20"/>
      <c r="B337" s="21"/>
    </row>
    <row r="338" spans="1:2" ht="15">
      <c r="A338" s="20"/>
      <c r="B338" s="21"/>
    </row>
    <row r="339" spans="1:2" ht="15">
      <c r="A339" s="20"/>
      <c r="B339" s="21"/>
    </row>
    <row r="340" spans="1:2" ht="15">
      <c r="A340" s="20"/>
      <c r="B340" s="21"/>
    </row>
    <row r="341" spans="1:2" ht="15">
      <c r="A341" s="20"/>
      <c r="B341" s="21"/>
    </row>
    <row r="342" spans="1:2" ht="15">
      <c r="A342" s="20"/>
      <c r="B342" s="21"/>
    </row>
    <row r="343" spans="1:2" ht="15">
      <c r="A343" s="20"/>
      <c r="B343" s="21"/>
    </row>
    <row r="344" spans="1:2" ht="15">
      <c r="A344" s="20"/>
      <c r="B344" s="21"/>
    </row>
    <row r="345" spans="1:2" ht="15">
      <c r="A345" s="20"/>
      <c r="B345" s="21"/>
    </row>
    <row r="346" spans="1:2" ht="15">
      <c r="A346" s="20"/>
      <c r="B346" s="21"/>
    </row>
    <row r="347" spans="1:2" ht="15">
      <c r="A347" s="20"/>
      <c r="B347" s="21"/>
    </row>
    <row r="348" spans="1:2" ht="15">
      <c r="A348" s="20"/>
      <c r="B348" s="21"/>
    </row>
    <row r="349" spans="1:2" ht="15">
      <c r="A349" s="20"/>
      <c r="B349" s="21"/>
    </row>
    <row r="350" spans="1:2" ht="15">
      <c r="A350" s="20"/>
      <c r="B350" s="21"/>
    </row>
    <row r="351" spans="1:2" ht="15">
      <c r="A351" s="20"/>
      <c r="B351" s="21"/>
    </row>
    <row r="352" spans="1:2" ht="15">
      <c r="A352" s="20"/>
      <c r="B352" s="21"/>
    </row>
    <row r="353" spans="1:2" ht="15">
      <c r="A353" s="20"/>
      <c r="B353" s="21"/>
    </row>
    <row r="354" spans="1:2" ht="15">
      <c r="A354" s="20"/>
      <c r="B354" s="21"/>
    </row>
    <row r="355" spans="1:2" ht="15">
      <c r="A355" s="20"/>
      <c r="B355" s="21"/>
    </row>
    <row r="356" spans="1:2" ht="15">
      <c r="A356" s="20"/>
      <c r="B356" s="21"/>
    </row>
    <row r="357" spans="1:2" ht="15">
      <c r="A357" s="20"/>
      <c r="B357" s="21"/>
    </row>
    <row r="358" spans="1:2" ht="15">
      <c r="A358" s="20"/>
      <c r="B358" s="21"/>
    </row>
    <row r="359" spans="1:2" ht="15">
      <c r="A359" s="20"/>
      <c r="B359" s="21"/>
    </row>
    <row r="360" spans="1:2" ht="15">
      <c r="A360" s="20"/>
      <c r="B360" s="21"/>
    </row>
    <row r="361" spans="1:2" ht="15">
      <c r="A361" s="20"/>
      <c r="B361" s="21"/>
    </row>
    <row r="362" spans="1:2" ht="15">
      <c r="A362" s="20"/>
      <c r="B362" s="21"/>
    </row>
    <row r="363" spans="1:2" ht="15">
      <c r="A363" s="20"/>
      <c r="B363" s="21"/>
    </row>
    <row r="364" spans="1:2" ht="15">
      <c r="A364" s="20"/>
      <c r="B364" s="21"/>
    </row>
    <row r="365" spans="1:2" ht="15">
      <c r="A365" s="20"/>
      <c r="B365" s="21"/>
    </row>
    <row r="366" spans="1:2" ht="15">
      <c r="A366" s="20"/>
      <c r="B366" s="21"/>
    </row>
    <row r="367" spans="1:2" ht="15">
      <c r="A367" s="20"/>
      <c r="B367" s="21"/>
    </row>
    <row r="368" spans="1:2" ht="15">
      <c r="A368" s="20"/>
      <c r="B368" s="21"/>
    </row>
    <row r="369" spans="1:2" ht="15">
      <c r="A369" s="20"/>
      <c r="B369" s="21"/>
    </row>
    <row r="370" spans="1:2" ht="15">
      <c r="A370" s="20"/>
      <c r="B370" s="21"/>
    </row>
    <row r="371" spans="1:2" ht="15">
      <c r="A371" s="20"/>
      <c r="B371" s="21"/>
    </row>
    <row r="372" spans="1:2" ht="15">
      <c r="A372" s="20"/>
      <c r="B372" s="21"/>
    </row>
    <row r="373" spans="1:2" ht="15">
      <c r="A373" s="20"/>
      <c r="B373" s="21"/>
    </row>
    <row r="374" spans="1:2" ht="15">
      <c r="A374" s="20"/>
      <c r="B374" s="21"/>
    </row>
    <row r="375" spans="1:2" ht="15">
      <c r="A375" s="20"/>
      <c r="B375" s="21"/>
    </row>
    <row r="376" spans="1:2" ht="15">
      <c r="A376" s="20"/>
      <c r="B376" s="21"/>
    </row>
    <row r="377" spans="1:2" ht="15">
      <c r="A377" s="20"/>
      <c r="B377" s="21"/>
    </row>
    <row r="378" spans="1:2" ht="15">
      <c r="A378" s="20"/>
      <c r="B378" s="21"/>
    </row>
    <row r="379" spans="1:2" ht="15">
      <c r="A379" s="20"/>
      <c r="B379" s="21"/>
    </row>
    <row r="380" spans="1:2" ht="15">
      <c r="A380" s="20"/>
      <c r="B380" s="21"/>
    </row>
    <row r="381" spans="1:2" ht="15">
      <c r="A381" s="20"/>
      <c r="B381" s="21"/>
    </row>
    <row r="382" spans="1:2" ht="15">
      <c r="A382" s="20"/>
      <c r="B382" s="21"/>
    </row>
    <row r="383" spans="1:2" ht="15">
      <c r="A383" s="20"/>
      <c r="B383" s="21"/>
    </row>
    <row r="384" spans="1:2" ht="15">
      <c r="A384" s="20"/>
      <c r="B384" s="21"/>
    </row>
    <row r="385" spans="1:2" ht="15">
      <c r="A385" s="20"/>
      <c r="B385" s="21"/>
    </row>
    <row r="386" spans="1:2" ht="15">
      <c r="A386" s="20"/>
      <c r="B386" s="21"/>
    </row>
    <row r="387" spans="1:2" ht="15">
      <c r="A387" s="20"/>
      <c r="B387" s="21"/>
    </row>
    <row r="388" spans="1:2" ht="15">
      <c r="A388" s="20"/>
      <c r="B388" s="21"/>
    </row>
    <row r="389" spans="1:2" ht="15">
      <c r="A389" s="20"/>
      <c r="B389" s="21"/>
    </row>
    <row r="390" spans="1:2" ht="15">
      <c r="A390" s="20"/>
      <c r="B390" s="21"/>
    </row>
    <row r="391" spans="1:2" ht="15">
      <c r="A391" s="20"/>
      <c r="B391" s="21"/>
    </row>
    <row r="392" spans="1:2" ht="15">
      <c r="A392" s="20"/>
      <c r="B392" s="21"/>
    </row>
    <row r="393" spans="1:2" ht="15">
      <c r="A393" s="20"/>
      <c r="B393" s="21"/>
    </row>
    <row r="394" spans="1:2" ht="15">
      <c r="A394" s="20"/>
      <c r="B394" s="21"/>
    </row>
    <row r="395" spans="1:2" ht="15">
      <c r="A395" s="20"/>
      <c r="B395" s="21"/>
    </row>
    <row r="396" spans="1:2" ht="15">
      <c r="A396" s="20"/>
      <c r="B396" s="21"/>
    </row>
    <row r="397" spans="1:2" ht="15">
      <c r="A397" s="20"/>
      <c r="B397" s="21"/>
    </row>
    <row r="398" spans="1:2" ht="15">
      <c r="A398" s="20"/>
      <c r="B398" s="21"/>
    </row>
    <row r="399" spans="1:2" ht="15">
      <c r="A399" s="20"/>
      <c r="B399" s="21"/>
    </row>
    <row r="400" spans="1:2" ht="15">
      <c r="A400" s="20"/>
      <c r="B400" s="21"/>
    </row>
    <row r="401" spans="1:2" ht="15">
      <c r="A401" s="20"/>
      <c r="B401" s="21"/>
    </row>
    <row r="402" spans="1:2" ht="15">
      <c r="A402" s="20"/>
      <c r="B402" s="21"/>
    </row>
    <row r="403" spans="1:2" ht="15">
      <c r="A403" s="20"/>
      <c r="B403" s="21"/>
    </row>
    <row r="404" spans="1:2" ht="15">
      <c r="A404" s="20"/>
      <c r="B404" s="21"/>
    </row>
    <row r="405" spans="1:2" ht="15">
      <c r="A405" s="20"/>
      <c r="B405" s="21"/>
    </row>
    <row r="406" spans="1:2" ht="15">
      <c r="A406" s="20"/>
      <c r="B406" s="21"/>
    </row>
    <row r="407" spans="1:2" ht="15">
      <c r="A407" s="20"/>
      <c r="B407" s="21"/>
    </row>
    <row r="408" spans="1:2" ht="15">
      <c r="A408" s="20"/>
      <c r="B408" s="21"/>
    </row>
    <row r="409" spans="1:2" ht="15">
      <c r="A409" s="20"/>
      <c r="B409" s="21"/>
    </row>
    <row r="410" spans="1:2" ht="15">
      <c r="A410" s="20"/>
      <c r="B410" s="21"/>
    </row>
    <row r="411" spans="1:2" ht="15">
      <c r="A411" s="20"/>
      <c r="B411" s="21"/>
    </row>
    <row r="412" spans="1:2" ht="15">
      <c r="A412" s="20"/>
      <c r="B412" s="21"/>
    </row>
    <row r="413" spans="1:2" ht="15">
      <c r="A413" s="20"/>
      <c r="B413" s="21"/>
    </row>
  </sheetData>
  <sheetProtection/>
  <mergeCells count="5">
    <mergeCell ref="A6:E6"/>
    <mergeCell ref="C1:E1"/>
    <mergeCell ref="C2:E2"/>
    <mergeCell ref="C3:E3"/>
    <mergeCell ref="C4:E4"/>
  </mergeCells>
  <printOptions/>
  <pageMargins left="0.7" right="0.7" top="0.75" bottom="0.75" header="0.3" footer="0.3"/>
  <pageSetup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3"/>
  <sheetViews>
    <sheetView zoomScalePageLayoutView="0" workbookViewId="0" topLeftCell="A51">
      <selection activeCell="F51" sqref="F1:H16384"/>
    </sheetView>
  </sheetViews>
  <sheetFormatPr defaultColWidth="9.140625" defaultRowHeight="15"/>
  <cols>
    <col min="1" max="1" width="68.421875" style="2" customWidth="1"/>
    <col min="2" max="2" width="28.28125" style="3" customWidth="1"/>
    <col min="3" max="3" width="13.140625" style="55" customWidth="1"/>
    <col min="4" max="4" width="11.421875" style="9" customWidth="1"/>
    <col min="5" max="5" width="12.421875" style="56" customWidth="1"/>
    <col min="6" max="16384" width="9.140625" style="1" customWidth="1"/>
  </cols>
  <sheetData>
    <row r="1" spans="3:5" ht="15">
      <c r="C1" s="182" t="s">
        <v>226</v>
      </c>
      <c r="D1" s="184"/>
      <c r="E1" s="184"/>
    </row>
    <row r="2" spans="3:5" ht="15">
      <c r="C2" s="182" t="s">
        <v>224</v>
      </c>
      <c r="D2" s="184"/>
      <c r="E2" s="184"/>
    </row>
    <row r="3" spans="3:5" ht="15">
      <c r="C3" s="182" t="s">
        <v>222</v>
      </c>
      <c r="D3" s="184"/>
      <c r="E3" s="184"/>
    </row>
    <row r="4" spans="3:5" ht="15">
      <c r="C4" s="182" t="s">
        <v>223</v>
      </c>
      <c r="D4" s="184"/>
      <c r="E4" s="184"/>
    </row>
    <row r="5" spans="1:5" ht="15.75" customHeight="1" hidden="1">
      <c r="A5" s="180" t="s">
        <v>174</v>
      </c>
      <c r="B5" s="180"/>
      <c r="C5" s="180"/>
      <c r="D5" s="180"/>
      <c r="E5" s="180"/>
    </row>
    <row r="6" spans="1:5" ht="15.75" customHeight="1" hidden="1">
      <c r="A6" s="180"/>
      <c r="B6" s="180"/>
      <c r="C6" s="180"/>
      <c r="D6" s="180"/>
      <c r="E6" s="180"/>
    </row>
    <row r="7" spans="1:5" ht="15.75" customHeight="1" hidden="1">
      <c r="A7" s="180"/>
      <c r="B7" s="180"/>
      <c r="C7" s="180"/>
      <c r="D7" s="180"/>
      <c r="E7" s="180"/>
    </row>
    <row r="8" spans="1:5" s="4" customFormat="1" ht="14.25" customHeight="1" hidden="1">
      <c r="A8" s="180"/>
      <c r="B8" s="180"/>
      <c r="C8" s="180"/>
      <c r="D8" s="180"/>
      <c r="E8" s="180"/>
    </row>
    <row r="9" spans="1:5" s="5" customFormat="1" ht="18.75" customHeight="1">
      <c r="A9" s="180"/>
      <c r="B9" s="180"/>
      <c r="C9" s="180"/>
      <c r="D9" s="180"/>
      <c r="E9" s="180"/>
    </row>
    <row r="10" spans="1:5" s="4" customFormat="1" ht="15">
      <c r="A10" s="180"/>
      <c r="B10" s="180"/>
      <c r="C10" s="180"/>
      <c r="D10" s="180"/>
      <c r="E10" s="180"/>
    </row>
    <row r="11" spans="1:5" s="6" customFormat="1" ht="42" customHeight="1">
      <c r="A11" s="22" t="s">
        <v>2</v>
      </c>
      <c r="B11" s="57" t="s">
        <v>3</v>
      </c>
      <c r="C11" s="54">
        <v>2022</v>
      </c>
      <c r="D11" s="54">
        <v>2023</v>
      </c>
      <c r="E11" s="54">
        <v>2024</v>
      </c>
    </row>
    <row r="12" spans="1:6" ht="18" customHeight="1">
      <c r="A12" s="60" t="s">
        <v>181</v>
      </c>
      <c r="B12" s="61" t="s">
        <v>157</v>
      </c>
      <c r="C12" s="62">
        <f>C13</f>
        <v>762183.7000000001</v>
      </c>
      <c r="D12" s="62">
        <f>D13</f>
        <v>856131.2</v>
      </c>
      <c r="E12" s="62">
        <f>E13</f>
        <v>449446.39999999997</v>
      </c>
      <c r="F12" s="10"/>
    </row>
    <row r="13" spans="1:5" ht="32.25" customHeight="1">
      <c r="A13" s="63" t="s">
        <v>5</v>
      </c>
      <c r="B13" s="64" t="s">
        <v>182</v>
      </c>
      <c r="C13" s="65">
        <f>C14+C17+C33</f>
        <v>762183.7000000001</v>
      </c>
      <c r="D13" s="65">
        <f>D14+D17+D33</f>
        <v>856131.2</v>
      </c>
      <c r="E13" s="65">
        <f>E14+E17+E33</f>
        <v>449446.39999999997</v>
      </c>
    </row>
    <row r="14" spans="1:5" ht="29.25" customHeight="1">
      <c r="A14" s="66" t="s">
        <v>6</v>
      </c>
      <c r="B14" s="30" t="s">
        <v>183</v>
      </c>
      <c r="C14" s="31">
        <f>C15+C16</f>
        <v>72368.1</v>
      </c>
      <c r="D14" s="31">
        <f>D15+D16</f>
        <v>19999.4</v>
      </c>
      <c r="E14" s="31">
        <f>E15+E16</f>
        <v>17721.5</v>
      </c>
    </row>
    <row r="15" spans="1:5" ht="40.5" customHeight="1">
      <c r="A15" s="67" t="s">
        <v>184</v>
      </c>
      <c r="B15" s="68" t="s">
        <v>158</v>
      </c>
      <c r="C15" s="88">
        <v>29085.6</v>
      </c>
      <c r="D15" s="88">
        <v>19999.4</v>
      </c>
      <c r="E15" s="37">
        <v>17721.5</v>
      </c>
    </row>
    <row r="16" spans="1:5" ht="36" customHeight="1">
      <c r="A16" s="83" t="s">
        <v>228</v>
      </c>
      <c r="B16" s="68" t="s">
        <v>229</v>
      </c>
      <c r="C16" s="89">
        <v>43282.5</v>
      </c>
      <c r="D16" s="89">
        <v>0</v>
      </c>
      <c r="E16" s="69">
        <v>0</v>
      </c>
    </row>
    <row r="17" spans="1:5" ht="42" customHeight="1">
      <c r="A17" s="70" t="s">
        <v>160</v>
      </c>
      <c r="B17" s="64" t="s">
        <v>159</v>
      </c>
      <c r="C17" s="90">
        <f>C18+C19+C20+C21+C22+C23</f>
        <v>381772.30000000005</v>
      </c>
      <c r="D17" s="90">
        <f>D18+D19+D20+D21+D22+D23</f>
        <v>513921.69999999995</v>
      </c>
      <c r="E17" s="34">
        <f>E18+E19+E20+E21+E22+E23</f>
        <v>129760.40000000001</v>
      </c>
    </row>
    <row r="18" spans="1:5" ht="37.5" customHeight="1">
      <c r="A18" s="71" t="s">
        <v>232</v>
      </c>
      <c r="B18" s="86" t="s">
        <v>233</v>
      </c>
      <c r="C18" s="88">
        <v>4525.9</v>
      </c>
      <c r="D18" s="88">
        <v>4525.9</v>
      </c>
      <c r="E18" s="37">
        <v>0</v>
      </c>
    </row>
    <row r="19" spans="1:5" ht="71.25" customHeight="1">
      <c r="A19" s="85" t="s">
        <v>234</v>
      </c>
      <c r="B19" s="87" t="s">
        <v>235</v>
      </c>
      <c r="C19" s="91">
        <v>0</v>
      </c>
      <c r="D19" s="88">
        <v>608.8</v>
      </c>
      <c r="E19" s="37">
        <v>0</v>
      </c>
    </row>
    <row r="20" spans="1:5" ht="39.75" customHeight="1">
      <c r="A20" s="71" t="s">
        <v>185</v>
      </c>
      <c r="B20" s="72" t="s">
        <v>186</v>
      </c>
      <c r="C20" s="92">
        <v>237656.2</v>
      </c>
      <c r="D20" s="92">
        <v>377329.8</v>
      </c>
      <c r="E20" s="73">
        <v>0</v>
      </c>
    </row>
    <row r="21" spans="1:5" ht="36.75" customHeight="1">
      <c r="A21" s="71" t="s">
        <v>189</v>
      </c>
      <c r="B21" s="68" t="s">
        <v>190</v>
      </c>
      <c r="C21" s="88">
        <v>266.7</v>
      </c>
      <c r="D21" s="88">
        <v>263.1</v>
      </c>
      <c r="E21" s="37">
        <v>0</v>
      </c>
    </row>
    <row r="22" spans="1:5" ht="42.75" customHeight="1">
      <c r="A22" s="71" t="s">
        <v>162</v>
      </c>
      <c r="B22" s="28" t="s">
        <v>161</v>
      </c>
      <c r="C22" s="88">
        <v>116140.5</v>
      </c>
      <c r="D22" s="88">
        <v>118097</v>
      </c>
      <c r="E22" s="37">
        <v>120084.1</v>
      </c>
    </row>
    <row r="23" spans="1:5" ht="23.25" customHeight="1">
      <c r="A23" s="70" t="s">
        <v>191</v>
      </c>
      <c r="B23" s="64" t="s">
        <v>163</v>
      </c>
      <c r="C23" s="90">
        <f>C24+C25+C26+C27+C28+C29+C30+C31+C32</f>
        <v>23183</v>
      </c>
      <c r="D23" s="90">
        <f>D24+D25+D26+D27+D28+D29+D30+D31+D32</f>
        <v>13097.1</v>
      </c>
      <c r="E23" s="34">
        <f>E24+E25+E26+E27+E28+E29+E30+E31+E32</f>
        <v>9676.3</v>
      </c>
    </row>
    <row r="24" spans="1:5" ht="48" customHeight="1">
      <c r="A24" s="75" t="s">
        <v>192</v>
      </c>
      <c r="B24" s="68" t="s">
        <v>163</v>
      </c>
      <c r="C24" s="88">
        <v>5425.4</v>
      </c>
      <c r="D24" s="88">
        <v>6416.6</v>
      </c>
      <c r="E24" s="37">
        <v>4977.2</v>
      </c>
    </row>
    <row r="25" spans="1:5" ht="51" customHeight="1">
      <c r="A25" s="74" t="s">
        <v>193</v>
      </c>
      <c r="B25" s="68" t="s">
        <v>163</v>
      </c>
      <c r="C25" s="93">
        <v>737.3</v>
      </c>
      <c r="D25" s="89">
        <v>92.2</v>
      </c>
      <c r="E25" s="69">
        <v>92.5</v>
      </c>
    </row>
    <row r="26" spans="1:5" ht="57.75" customHeight="1">
      <c r="A26" s="74" t="s">
        <v>194</v>
      </c>
      <c r="B26" s="68" t="s">
        <v>163</v>
      </c>
      <c r="C26" s="94">
        <v>1801.8</v>
      </c>
      <c r="D26" s="95">
        <v>1801.8</v>
      </c>
      <c r="E26" s="76">
        <v>1801.8</v>
      </c>
    </row>
    <row r="27" spans="1:5" ht="60.75" customHeight="1">
      <c r="A27" s="74" t="s">
        <v>195</v>
      </c>
      <c r="B27" s="68" t="s">
        <v>163</v>
      </c>
      <c r="C27" s="92">
        <v>740.5</v>
      </c>
      <c r="D27" s="95">
        <v>742.1</v>
      </c>
      <c r="E27" s="76">
        <v>744</v>
      </c>
    </row>
    <row r="28" spans="1:5" ht="48" customHeight="1">
      <c r="A28" s="84" t="s">
        <v>227</v>
      </c>
      <c r="B28" s="68" t="s">
        <v>163</v>
      </c>
      <c r="C28" s="92">
        <v>302.1</v>
      </c>
      <c r="D28" s="95">
        <v>60.4</v>
      </c>
      <c r="E28" s="76">
        <v>60.8</v>
      </c>
    </row>
    <row r="29" spans="1:5" ht="48" customHeight="1">
      <c r="A29" s="84" t="s">
        <v>236</v>
      </c>
      <c r="B29" s="68" t="s">
        <v>163</v>
      </c>
      <c r="C29" s="92">
        <v>2000</v>
      </c>
      <c r="D29" s="95">
        <v>2000</v>
      </c>
      <c r="E29" s="76">
        <v>2000</v>
      </c>
    </row>
    <row r="30" spans="1:5" ht="48" customHeight="1">
      <c r="A30" s="83" t="s">
        <v>237</v>
      </c>
      <c r="B30" s="68" t="s">
        <v>163</v>
      </c>
      <c r="C30" s="92">
        <v>8847.9</v>
      </c>
      <c r="D30" s="95">
        <v>0</v>
      </c>
      <c r="E30" s="76">
        <v>0</v>
      </c>
    </row>
    <row r="31" spans="1:5" ht="48" customHeight="1">
      <c r="A31" s="83" t="s">
        <v>238</v>
      </c>
      <c r="B31" s="68" t="s">
        <v>163</v>
      </c>
      <c r="C31" s="92">
        <v>1984</v>
      </c>
      <c r="D31" s="95">
        <v>1984</v>
      </c>
      <c r="E31" s="76">
        <v>0</v>
      </c>
    </row>
    <row r="32" spans="1:5" ht="48" customHeight="1">
      <c r="A32" s="83" t="s">
        <v>239</v>
      </c>
      <c r="B32" s="68" t="s">
        <v>163</v>
      </c>
      <c r="C32" s="92">
        <v>1344</v>
      </c>
      <c r="D32" s="95">
        <v>0</v>
      </c>
      <c r="E32" s="76">
        <v>0</v>
      </c>
    </row>
    <row r="33" spans="1:5" ht="23.25" customHeight="1">
      <c r="A33" s="70" t="s">
        <v>196</v>
      </c>
      <c r="B33" s="64" t="s">
        <v>164</v>
      </c>
      <c r="C33" s="90">
        <f>C34+C35+C36+C37+C38+C39+C41+C42</f>
        <v>308043.30000000005</v>
      </c>
      <c r="D33" s="90">
        <f>D34+D35+D36+D37+D38+D39+D41+D42</f>
        <v>322210.1</v>
      </c>
      <c r="E33" s="34">
        <f>E34+E35+E36+E37+E38+E39+E41+E42</f>
        <v>301964.49999999994</v>
      </c>
    </row>
    <row r="34" spans="1:5" ht="65.25" customHeight="1">
      <c r="A34" s="71" t="s">
        <v>197</v>
      </c>
      <c r="B34" s="68" t="s">
        <v>165</v>
      </c>
      <c r="C34" s="88">
        <v>13406.4</v>
      </c>
      <c r="D34" s="88">
        <v>13897.3</v>
      </c>
      <c r="E34" s="37">
        <v>13897.3</v>
      </c>
    </row>
    <row r="35" spans="1:5" ht="68.25" customHeight="1">
      <c r="A35" s="71" t="s">
        <v>167</v>
      </c>
      <c r="B35" s="72" t="s">
        <v>166</v>
      </c>
      <c r="C35" s="88">
        <v>6879.5</v>
      </c>
      <c r="D35" s="88">
        <v>6879.5</v>
      </c>
      <c r="E35" s="37">
        <v>6879.5</v>
      </c>
    </row>
    <row r="36" spans="1:5" ht="65.25" customHeight="1">
      <c r="A36" s="71" t="s">
        <v>169</v>
      </c>
      <c r="B36" s="68" t="s">
        <v>168</v>
      </c>
      <c r="C36" s="88">
        <v>8778</v>
      </c>
      <c r="D36" s="88">
        <v>8778</v>
      </c>
      <c r="E36" s="37">
        <v>5016</v>
      </c>
    </row>
    <row r="37" spans="1:5" ht="46.5" customHeight="1">
      <c r="A37" s="71" t="s">
        <v>171</v>
      </c>
      <c r="B37" s="72" t="s">
        <v>170</v>
      </c>
      <c r="C37" s="88">
        <v>512.8</v>
      </c>
      <c r="D37" s="88">
        <v>533.9</v>
      </c>
      <c r="E37" s="37">
        <v>0</v>
      </c>
    </row>
    <row r="38" spans="1:5" ht="63.75" customHeight="1">
      <c r="A38" s="71" t="s">
        <v>198</v>
      </c>
      <c r="B38" s="68" t="s">
        <v>173</v>
      </c>
      <c r="C38" s="88">
        <v>112.7</v>
      </c>
      <c r="D38" s="88">
        <v>3.6</v>
      </c>
      <c r="E38" s="37">
        <v>0</v>
      </c>
    </row>
    <row r="39" spans="1:5" ht="55.5" customHeight="1">
      <c r="A39" s="71" t="s">
        <v>199</v>
      </c>
      <c r="B39" s="68" t="s">
        <v>172</v>
      </c>
      <c r="C39" s="88">
        <v>16288</v>
      </c>
      <c r="D39" s="88">
        <v>16288</v>
      </c>
      <c r="E39" s="37">
        <v>0</v>
      </c>
    </row>
    <row r="40" spans="1:5" ht="37.5" customHeight="1">
      <c r="A40" s="71" t="s">
        <v>200</v>
      </c>
      <c r="B40" s="72" t="s">
        <v>201</v>
      </c>
      <c r="C40" s="88">
        <v>0</v>
      </c>
      <c r="D40" s="88">
        <v>0</v>
      </c>
      <c r="E40" s="37">
        <v>0</v>
      </c>
    </row>
    <row r="41" spans="1:5" ht="59.25" customHeight="1">
      <c r="A41" s="74" t="s">
        <v>187</v>
      </c>
      <c r="B41" s="72" t="s">
        <v>188</v>
      </c>
      <c r="C41" s="92">
        <v>9068.2</v>
      </c>
      <c r="D41" s="92">
        <v>9068.2</v>
      </c>
      <c r="E41" s="73">
        <v>89.8</v>
      </c>
    </row>
    <row r="42" spans="1:5" ht="22.5" customHeight="1">
      <c r="A42" s="70" t="s">
        <v>230</v>
      </c>
      <c r="B42" s="64" t="s">
        <v>231</v>
      </c>
      <c r="C42" s="96">
        <f>C43+C44+C45+C46+C47+C48+C49+C50+C51+C52+C53+C54</f>
        <v>252997.7</v>
      </c>
      <c r="D42" s="96">
        <f>D43+D44+D45+D46+D47+D48+D49+D50+D51+D52+D53+D54</f>
        <v>266761.6</v>
      </c>
      <c r="E42" s="77">
        <f>E43+E44+E45+E46+E47+E48+E49+E50+E51+E52+E53+E54</f>
        <v>276081.89999999997</v>
      </c>
    </row>
    <row r="43" spans="1:5" ht="80.25" customHeight="1">
      <c r="A43" s="79" t="s">
        <v>202</v>
      </c>
      <c r="B43" s="68" t="s">
        <v>231</v>
      </c>
      <c r="C43" s="88">
        <v>611.9</v>
      </c>
      <c r="D43" s="88">
        <v>611.9</v>
      </c>
      <c r="E43" s="37">
        <v>611.9</v>
      </c>
    </row>
    <row r="44" spans="1:5" ht="55.5" customHeight="1">
      <c r="A44" s="78" t="s">
        <v>203</v>
      </c>
      <c r="B44" s="68" t="s">
        <v>231</v>
      </c>
      <c r="C44" s="88">
        <v>1198.3</v>
      </c>
      <c r="D44" s="88">
        <v>958.6</v>
      </c>
      <c r="E44" s="37">
        <v>719</v>
      </c>
    </row>
    <row r="45" spans="1:5" ht="78.75" customHeight="1">
      <c r="A45" s="74" t="s">
        <v>204</v>
      </c>
      <c r="B45" s="68" t="s">
        <v>231</v>
      </c>
      <c r="C45" s="88">
        <v>611.9</v>
      </c>
      <c r="D45" s="88">
        <v>611.9</v>
      </c>
      <c r="E45" s="37">
        <v>611.9</v>
      </c>
    </row>
    <row r="46" spans="1:5" ht="60">
      <c r="A46" s="74" t="s">
        <v>205</v>
      </c>
      <c r="B46" s="68" t="s">
        <v>231</v>
      </c>
      <c r="C46" s="89">
        <v>17102</v>
      </c>
      <c r="D46" s="89">
        <v>17102</v>
      </c>
      <c r="E46" s="69">
        <v>17102</v>
      </c>
    </row>
    <row r="47" spans="1:5" ht="60">
      <c r="A47" s="74" t="s">
        <v>206</v>
      </c>
      <c r="B47" s="68" t="s">
        <v>231</v>
      </c>
      <c r="C47" s="92">
        <v>239.2</v>
      </c>
      <c r="D47" s="92">
        <v>239.2</v>
      </c>
      <c r="E47" s="73">
        <v>239.2</v>
      </c>
    </row>
    <row r="48" spans="1:5" ht="92.25" customHeight="1">
      <c r="A48" s="74" t="s">
        <v>207</v>
      </c>
      <c r="B48" s="68" t="s">
        <v>231</v>
      </c>
      <c r="C48" s="97">
        <v>0.2</v>
      </c>
      <c r="D48" s="97">
        <v>0.2</v>
      </c>
      <c r="E48" s="80">
        <v>0.2</v>
      </c>
    </row>
    <row r="49" spans="1:5" ht="58.5" customHeight="1">
      <c r="A49" s="79" t="s">
        <v>208</v>
      </c>
      <c r="B49" s="68" t="s">
        <v>231</v>
      </c>
      <c r="C49" s="88">
        <v>998.7</v>
      </c>
      <c r="D49" s="88">
        <v>1034.4</v>
      </c>
      <c r="E49" s="37">
        <v>1060.5</v>
      </c>
    </row>
    <row r="50" spans="1:5" ht="75">
      <c r="A50" s="78" t="s">
        <v>209</v>
      </c>
      <c r="B50" s="68" t="s">
        <v>231</v>
      </c>
      <c r="C50" s="88">
        <v>69.1</v>
      </c>
      <c r="D50" s="88">
        <v>71.5</v>
      </c>
      <c r="E50" s="37">
        <v>71.5</v>
      </c>
    </row>
    <row r="51" spans="1:5" ht="63.75" customHeight="1">
      <c r="A51" s="75" t="s">
        <v>210</v>
      </c>
      <c r="B51" s="68" t="s">
        <v>231</v>
      </c>
      <c r="C51" s="88">
        <v>1399.5</v>
      </c>
      <c r="D51" s="88">
        <v>1399.5</v>
      </c>
      <c r="E51" s="37">
        <v>1399.5</v>
      </c>
    </row>
    <row r="52" spans="1:5" ht="128.25" customHeight="1">
      <c r="A52" s="74" t="s">
        <v>211</v>
      </c>
      <c r="B52" s="68" t="s">
        <v>231</v>
      </c>
      <c r="C52" s="95">
        <v>229454.6</v>
      </c>
      <c r="D52" s="95">
        <v>243420.1</v>
      </c>
      <c r="E52" s="76">
        <v>254236.1</v>
      </c>
    </row>
    <row r="53" spans="1:5" ht="74.25" customHeight="1">
      <c r="A53" s="67" t="s">
        <v>212</v>
      </c>
      <c r="B53" s="68" t="s">
        <v>231</v>
      </c>
      <c r="C53" s="88">
        <v>52.7</v>
      </c>
      <c r="D53" s="88">
        <v>52.7</v>
      </c>
      <c r="E53" s="37">
        <v>30.1</v>
      </c>
    </row>
    <row r="54" spans="1:5" ht="93.75" customHeight="1">
      <c r="A54" s="74" t="s">
        <v>213</v>
      </c>
      <c r="B54" s="68" t="s">
        <v>231</v>
      </c>
      <c r="C54" s="88">
        <v>1259.6</v>
      </c>
      <c r="D54" s="88">
        <v>1259.6</v>
      </c>
      <c r="E54" s="37">
        <v>0</v>
      </c>
    </row>
    <row r="55" spans="1:5" ht="15">
      <c r="A55" s="74"/>
      <c r="B55" s="28"/>
      <c r="C55" s="81"/>
      <c r="D55" s="81"/>
      <c r="E55" s="81"/>
    </row>
    <row r="56" spans="1:5" ht="15">
      <c r="A56" s="82" t="s">
        <v>214</v>
      </c>
      <c r="B56" s="30" t="s">
        <v>215</v>
      </c>
      <c r="C56" s="34">
        <f>C12</f>
        <v>762183.7000000001</v>
      </c>
      <c r="D56" s="34">
        <f>D12</f>
        <v>856131.2</v>
      </c>
      <c r="E56" s="34">
        <f>E12</f>
        <v>449446.39999999997</v>
      </c>
    </row>
    <row r="57" spans="1:2" ht="15">
      <c r="A57" s="7"/>
      <c r="B57" s="8"/>
    </row>
    <row r="58" spans="1:2" ht="15">
      <c r="A58" s="7"/>
      <c r="B58" s="8"/>
    </row>
    <row r="59" spans="1:2" ht="15">
      <c r="A59" s="7"/>
      <c r="B59" s="8"/>
    </row>
    <row r="60" spans="1:2" ht="15">
      <c r="A60" s="7"/>
      <c r="B60" s="8"/>
    </row>
    <row r="61" spans="1:2" ht="15">
      <c r="A61" s="7"/>
      <c r="B61" s="8"/>
    </row>
    <row r="62" spans="1:2" ht="15">
      <c r="A62" s="7"/>
      <c r="B62" s="8"/>
    </row>
    <row r="63" spans="1:2" ht="15">
      <c r="A63" s="7"/>
      <c r="B63" s="8"/>
    </row>
    <row r="64" spans="1:2" ht="15">
      <c r="A64" s="7"/>
      <c r="B64" s="8"/>
    </row>
    <row r="65" spans="1:2" ht="15">
      <c r="A65" s="7"/>
      <c r="B65" s="8"/>
    </row>
    <row r="66" spans="1:2" ht="15">
      <c r="A66" s="7"/>
      <c r="B66" s="8"/>
    </row>
    <row r="67" spans="1:2" ht="15">
      <c r="A67" s="7"/>
      <c r="B67" s="8"/>
    </row>
    <row r="68" spans="1:2" ht="15">
      <c r="A68" s="7"/>
      <c r="B68" s="8"/>
    </row>
    <row r="69" spans="1:2" ht="15">
      <c r="A69" s="7"/>
      <c r="B69" s="8"/>
    </row>
    <row r="70" spans="1:2" ht="15">
      <c r="A70" s="7"/>
      <c r="B70" s="8"/>
    </row>
    <row r="71" spans="1:2" ht="15">
      <c r="A71" s="7"/>
      <c r="B71" s="8"/>
    </row>
    <row r="72" spans="1:2" ht="15">
      <c r="A72" s="7"/>
      <c r="B72" s="8"/>
    </row>
    <row r="73" spans="1:2" ht="15">
      <c r="A73" s="7"/>
      <c r="B73" s="8"/>
    </row>
    <row r="74" spans="1:2" ht="15">
      <c r="A74" s="7"/>
      <c r="B74" s="8"/>
    </row>
    <row r="75" spans="1:2" ht="15">
      <c r="A75" s="7"/>
      <c r="B75" s="8"/>
    </row>
    <row r="76" spans="1:2" ht="15">
      <c r="A76" s="7"/>
      <c r="B76" s="8"/>
    </row>
    <row r="77" spans="1:2" ht="15">
      <c r="A77" s="7"/>
      <c r="B77" s="8"/>
    </row>
    <row r="78" spans="1:2" ht="15">
      <c r="A78" s="7"/>
      <c r="B78" s="8"/>
    </row>
    <row r="79" spans="1:2" ht="15">
      <c r="A79" s="7"/>
      <c r="B79" s="8"/>
    </row>
    <row r="80" spans="1:2" ht="15">
      <c r="A80" s="7"/>
      <c r="B80" s="8"/>
    </row>
    <row r="81" spans="1:2" ht="15">
      <c r="A81" s="7"/>
      <c r="B81" s="8"/>
    </row>
    <row r="82" spans="1:2" ht="15">
      <c r="A82" s="7"/>
      <c r="B82" s="8"/>
    </row>
    <row r="83" spans="1:2" ht="15">
      <c r="A83" s="7"/>
      <c r="B83" s="8"/>
    </row>
    <row r="84" spans="1:2" ht="15">
      <c r="A84" s="7"/>
      <c r="B84" s="8"/>
    </row>
    <row r="85" spans="1:2" ht="15">
      <c r="A85" s="7"/>
      <c r="B85" s="8"/>
    </row>
    <row r="86" spans="1:2" ht="15">
      <c r="A86" s="7"/>
      <c r="B86" s="8"/>
    </row>
    <row r="87" spans="1:2" ht="15">
      <c r="A87" s="7"/>
      <c r="B87" s="8"/>
    </row>
    <row r="88" spans="1:2" ht="15">
      <c r="A88" s="7"/>
      <c r="B88" s="8"/>
    </row>
    <row r="89" spans="1:2" ht="15">
      <c r="A89" s="7"/>
      <c r="B89" s="8"/>
    </row>
    <row r="90" spans="1:2" ht="15">
      <c r="A90" s="7"/>
      <c r="B90" s="8"/>
    </row>
    <row r="91" spans="1:2" ht="15">
      <c r="A91" s="7"/>
      <c r="B91" s="8"/>
    </row>
    <row r="92" spans="1:2" ht="15">
      <c r="A92" s="7"/>
      <c r="B92" s="8"/>
    </row>
    <row r="93" spans="1:2" ht="15">
      <c r="A93" s="7"/>
      <c r="B93" s="8"/>
    </row>
    <row r="94" spans="1:2" ht="15">
      <c r="A94" s="7"/>
      <c r="B94" s="8"/>
    </row>
    <row r="95" spans="1:2" ht="15">
      <c r="A95" s="7"/>
      <c r="B95" s="8"/>
    </row>
    <row r="96" spans="1:2" ht="15">
      <c r="A96" s="7"/>
      <c r="B96" s="8"/>
    </row>
    <row r="97" spans="1:2" ht="15">
      <c r="A97" s="7"/>
      <c r="B97" s="8"/>
    </row>
    <row r="98" spans="1:2" ht="15">
      <c r="A98" s="7"/>
      <c r="B98" s="8"/>
    </row>
    <row r="99" spans="1:2" ht="15">
      <c r="A99" s="7"/>
      <c r="B99" s="8"/>
    </row>
    <row r="100" spans="1:2" ht="15">
      <c r="A100" s="7"/>
      <c r="B100" s="8"/>
    </row>
    <row r="101" spans="1:2" ht="15">
      <c r="A101" s="7"/>
      <c r="B101" s="8"/>
    </row>
    <row r="102" spans="1:2" ht="15">
      <c r="A102" s="7"/>
      <c r="B102" s="8"/>
    </row>
    <row r="103" spans="1:2" ht="15">
      <c r="A103" s="7"/>
      <c r="B103" s="8"/>
    </row>
    <row r="104" spans="1:2" ht="15">
      <c r="A104" s="7"/>
      <c r="B104" s="8"/>
    </row>
    <row r="105" spans="1:2" ht="15">
      <c r="A105" s="7"/>
      <c r="B105" s="8"/>
    </row>
    <row r="106" spans="1:2" ht="15">
      <c r="A106" s="7"/>
      <c r="B106" s="8"/>
    </row>
    <row r="107" spans="1:2" ht="15">
      <c r="A107" s="7"/>
      <c r="B107" s="8"/>
    </row>
    <row r="108" spans="1:2" ht="15">
      <c r="A108" s="7"/>
      <c r="B108" s="8"/>
    </row>
    <row r="109" spans="1:2" ht="15">
      <c r="A109" s="7"/>
      <c r="B109" s="8"/>
    </row>
    <row r="110" spans="1:2" ht="15">
      <c r="A110" s="7"/>
      <c r="B110" s="8"/>
    </row>
    <row r="111" spans="1:2" ht="15">
      <c r="A111" s="7"/>
      <c r="B111" s="8"/>
    </row>
    <row r="112" spans="1:2" ht="15">
      <c r="A112" s="7"/>
      <c r="B112" s="8"/>
    </row>
    <row r="113" spans="1:2" ht="15">
      <c r="A113" s="7"/>
      <c r="B113" s="8"/>
    </row>
    <row r="114" spans="1:2" ht="15">
      <c r="A114" s="7"/>
      <c r="B114" s="8"/>
    </row>
    <row r="115" spans="1:2" ht="15">
      <c r="A115" s="7"/>
      <c r="B115" s="8"/>
    </row>
    <row r="116" spans="1:2" ht="15">
      <c r="A116" s="7"/>
      <c r="B116" s="8"/>
    </row>
    <row r="117" spans="1:2" ht="15">
      <c r="A117" s="7"/>
      <c r="B117" s="8"/>
    </row>
    <row r="118" spans="1:2" ht="15">
      <c r="A118" s="7"/>
      <c r="B118" s="8"/>
    </row>
    <row r="119" spans="1:2" ht="15">
      <c r="A119" s="7"/>
      <c r="B119" s="8"/>
    </row>
    <row r="120" spans="1:2" ht="15">
      <c r="A120" s="7"/>
      <c r="B120" s="8"/>
    </row>
    <row r="121" spans="1:2" ht="15">
      <c r="A121" s="7"/>
      <c r="B121" s="8"/>
    </row>
    <row r="122" spans="1:2" ht="15">
      <c r="A122" s="7"/>
      <c r="B122" s="8"/>
    </row>
    <row r="123" spans="1:2" ht="15">
      <c r="A123" s="7"/>
      <c r="B123" s="8"/>
    </row>
    <row r="124" spans="1:2" ht="15">
      <c r="A124" s="7"/>
      <c r="B124" s="8"/>
    </row>
    <row r="125" spans="1:2" ht="15">
      <c r="A125" s="7"/>
      <c r="B125" s="8"/>
    </row>
    <row r="126" spans="1:2" ht="15">
      <c r="A126" s="7"/>
      <c r="B126" s="8"/>
    </row>
    <row r="127" spans="1:2" ht="15">
      <c r="A127" s="7"/>
      <c r="B127" s="8"/>
    </row>
    <row r="128" spans="1:2" ht="15">
      <c r="A128" s="7"/>
      <c r="B128" s="8"/>
    </row>
    <row r="129" spans="1:2" ht="15">
      <c r="A129" s="7"/>
      <c r="B129" s="8"/>
    </row>
    <row r="130" spans="1:2" ht="15">
      <c r="A130" s="7"/>
      <c r="B130" s="8"/>
    </row>
    <row r="131" spans="1:2" ht="15">
      <c r="A131" s="7"/>
      <c r="B131" s="8"/>
    </row>
    <row r="132" spans="1:2" ht="15">
      <c r="A132" s="7"/>
      <c r="B132" s="8"/>
    </row>
    <row r="133" spans="1:2" ht="15">
      <c r="A133" s="7"/>
      <c r="B133" s="8"/>
    </row>
    <row r="134" spans="1:2" ht="15">
      <c r="A134" s="7"/>
      <c r="B134" s="8"/>
    </row>
    <row r="135" spans="1:2" ht="15">
      <c r="A135" s="7"/>
      <c r="B135" s="8"/>
    </row>
    <row r="136" spans="1:2" ht="15">
      <c r="A136" s="7"/>
      <c r="B136" s="8"/>
    </row>
    <row r="137" spans="1:2" ht="15">
      <c r="A137" s="7"/>
      <c r="B137" s="8"/>
    </row>
    <row r="138" spans="1:2" ht="15">
      <c r="A138" s="7"/>
      <c r="B138" s="8"/>
    </row>
    <row r="139" spans="1:2" ht="15">
      <c r="A139" s="7"/>
      <c r="B139" s="8"/>
    </row>
    <row r="140" spans="1:2" ht="15">
      <c r="A140" s="7"/>
      <c r="B140" s="8"/>
    </row>
    <row r="141" spans="1:2" ht="15">
      <c r="A141" s="7"/>
      <c r="B141" s="8"/>
    </row>
    <row r="142" spans="1:2" ht="15">
      <c r="A142" s="7"/>
      <c r="B142" s="8"/>
    </row>
    <row r="143" spans="1:2" ht="15">
      <c r="A143" s="7"/>
      <c r="B143" s="8"/>
    </row>
    <row r="144" spans="1:2" ht="15">
      <c r="A144" s="7"/>
      <c r="B144" s="8"/>
    </row>
    <row r="145" spans="1:2" ht="15">
      <c r="A145" s="7"/>
      <c r="B145" s="8"/>
    </row>
    <row r="146" spans="1:2" ht="15">
      <c r="A146" s="7"/>
      <c r="B146" s="8"/>
    </row>
    <row r="147" spans="1:2" ht="15">
      <c r="A147" s="7"/>
      <c r="B147" s="8"/>
    </row>
    <row r="148" spans="1:2" ht="15">
      <c r="A148" s="7"/>
      <c r="B148" s="8"/>
    </row>
    <row r="149" spans="1:2" ht="15">
      <c r="A149" s="7"/>
      <c r="B149" s="8"/>
    </row>
    <row r="150" spans="1:2" ht="15">
      <c r="A150" s="7"/>
      <c r="B150" s="8"/>
    </row>
    <row r="151" spans="1:2" ht="15">
      <c r="A151" s="7"/>
      <c r="B151" s="8"/>
    </row>
    <row r="152" spans="1:2" ht="15">
      <c r="A152" s="7"/>
      <c r="B152" s="8"/>
    </row>
    <row r="153" spans="1:2" ht="15">
      <c r="A153" s="7"/>
      <c r="B153" s="8"/>
    </row>
    <row r="154" spans="1:2" ht="15">
      <c r="A154" s="7"/>
      <c r="B154" s="8"/>
    </row>
    <row r="155" spans="1:2" ht="15">
      <c r="A155" s="7"/>
      <c r="B155" s="8"/>
    </row>
    <row r="156" spans="1:2" ht="15">
      <c r="A156" s="7"/>
      <c r="B156" s="8"/>
    </row>
    <row r="157" spans="1:2" ht="15">
      <c r="A157" s="7"/>
      <c r="B157" s="8"/>
    </row>
    <row r="158" spans="1:2" ht="15">
      <c r="A158" s="7"/>
      <c r="B158" s="8"/>
    </row>
    <row r="159" spans="1:2" ht="15">
      <c r="A159" s="7"/>
      <c r="B159" s="8"/>
    </row>
    <row r="160" spans="1:2" ht="15">
      <c r="A160" s="7"/>
      <c r="B160" s="8"/>
    </row>
    <row r="161" spans="1:2" ht="15">
      <c r="A161" s="7"/>
      <c r="B161" s="8"/>
    </row>
    <row r="162" spans="1:2" ht="15">
      <c r="A162" s="7"/>
      <c r="B162" s="8"/>
    </row>
    <row r="163" spans="1:2" ht="15">
      <c r="A163" s="7"/>
      <c r="B163" s="8"/>
    </row>
    <row r="164" spans="1:2" ht="15">
      <c r="A164" s="7"/>
      <c r="B164" s="8"/>
    </row>
    <row r="165" spans="1:2" ht="15">
      <c r="A165" s="7"/>
      <c r="B165" s="8"/>
    </row>
    <row r="166" spans="1:2" ht="15">
      <c r="A166" s="7"/>
      <c r="B166" s="8"/>
    </row>
    <row r="167" spans="1:2" ht="15">
      <c r="A167" s="7"/>
      <c r="B167" s="8"/>
    </row>
    <row r="168" spans="1:2" ht="15">
      <c r="A168" s="7"/>
      <c r="B168" s="8"/>
    </row>
    <row r="169" spans="1:2" ht="15">
      <c r="A169" s="7"/>
      <c r="B169" s="8"/>
    </row>
    <row r="170" spans="1:2" ht="15">
      <c r="A170" s="7"/>
      <c r="B170" s="8"/>
    </row>
    <row r="171" spans="1:2" ht="15">
      <c r="A171" s="7"/>
      <c r="B171" s="8"/>
    </row>
    <row r="172" spans="1:2" ht="15">
      <c r="A172" s="7"/>
      <c r="B172" s="8"/>
    </row>
    <row r="173" spans="1:2" ht="15">
      <c r="A173" s="7"/>
      <c r="B173" s="8"/>
    </row>
    <row r="174" spans="1:2" ht="15">
      <c r="A174" s="7"/>
      <c r="B174" s="8"/>
    </row>
    <row r="175" spans="1:2" ht="15">
      <c r="A175" s="7"/>
      <c r="B175" s="8"/>
    </row>
    <row r="176" spans="1:2" ht="15">
      <c r="A176" s="7"/>
      <c r="B176" s="8"/>
    </row>
    <row r="177" spans="1:2" ht="15">
      <c r="A177" s="7"/>
      <c r="B177" s="8"/>
    </row>
    <row r="178" spans="1:2" ht="15">
      <c r="A178" s="7"/>
      <c r="B178" s="8"/>
    </row>
    <row r="179" spans="1:2" ht="15">
      <c r="A179" s="7"/>
      <c r="B179" s="8"/>
    </row>
    <row r="180" spans="1:2" ht="15">
      <c r="A180" s="7"/>
      <c r="B180" s="8"/>
    </row>
    <row r="181" spans="1:2" ht="15">
      <c r="A181" s="7"/>
      <c r="B181" s="8"/>
    </row>
    <row r="182" spans="1:2" ht="15">
      <c r="A182" s="7"/>
      <c r="B182" s="8"/>
    </row>
    <row r="183" spans="1:2" ht="15">
      <c r="A183" s="7"/>
      <c r="B183" s="8"/>
    </row>
    <row r="184" spans="1:2" ht="15">
      <c r="A184" s="7"/>
      <c r="B184" s="8"/>
    </row>
    <row r="185" spans="1:2" ht="15">
      <c r="A185" s="7"/>
      <c r="B185" s="8"/>
    </row>
    <row r="186" spans="1:2" ht="15">
      <c r="A186" s="7"/>
      <c r="B186" s="8"/>
    </row>
    <row r="187" spans="1:2" ht="15">
      <c r="A187" s="7"/>
      <c r="B187" s="8"/>
    </row>
    <row r="188" spans="1:2" ht="15">
      <c r="A188" s="7"/>
      <c r="B188" s="8"/>
    </row>
    <row r="189" spans="1:2" ht="15">
      <c r="A189" s="7"/>
      <c r="B189" s="8"/>
    </row>
    <row r="190" spans="1:2" ht="15">
      <c r="A190" s="7"/>
      <c r="B190" s="8"/>
    </row>
    <row r="191" spans="1:2" ht="15">
      <c r="A191" s="7"/>
      <c r="B191" s="8"/>
    </row>
    <row r="192" spans="1:2" ht="15">
      <c r="A192" s="7"/>
      <c r="B192" s="8"/>
    </row>
    <row r="193" spans="1:2" ht="15">
      <c r="A193" s="7"/>
      <c r="B193" s="8"/>
    </row>
    <row r="194" spans="1:2" ht="15">
      <c r="A194" s="7"/>
      <c r="B194" s="8"/>
    </row>
    <row r="195" spans="1:2" ht="15">
      <c r="A195" s="7"/>
      <c r="B195" s="8"/>
    </row>
    <row r="196" spans="1:2" ht="15">
      <c r="A196" s="7"/>
      <c r="B196" s="8"/>
    </row>
    <row r="197" spans="1:2" ht="15">
      <c r="A197" s="7"/>
      <c r="B197" s="8"/>
    </row>
    <row r="198" spans="1:2" ht="15">
      <c r="A198" s="7"/>
      <c r="B198" s="8"/>
    </row>
    <row r="199" spans="1:2" ht="15">
      <c r="A199" s="7"/>
      <c r="B199" s="8"/>
    </row>
    <row r="200" spans="1:2" ht="15">
      <c r="A200" s="7"/>
      <c r="B200" s="8"/>
    </row>
    <row r="201" spans="1:2" ht="15">
      <c r="A201" s="7"/>
      <c r="B201" s="8"/>
    </row>
    <row r="202" spans="1:2" ht="15">
      <c r="A202" s="7"/>
      <c r="B202" s="8"/>
    </row>
    <row r="203" spans="1:2" ht="15">
      <c r="A203" s="7"/>
      <c r="B203" s="8"/>
    </row>
    <row r="204" spans="1:2" ht="15">
      <c r="A204" s="7"/>
      <c r="B204" s="8"/>
    </row>
    <row r="205" spans="1:2" ht="15">
      <c r="A205" s="7"/>
      <c r="B205" s="8"/>
    </row>
    <row r="206" spans="1:2" ht="15">
      <c r="A206" s="7"/>
      <c r="B206" s="8"/>
    </row>
    <row r="207" spans="1:2" ht="15">
      <c r="A207" s="7"/>
      <c r="B207" s="8"/>
    </row>
    <row r="208" spans="1:2" ht="15">
      <c r="A208" s="7"/>
      <c r="B208" s="8"/>
    </row>
    <row r="209" spans="1:2" ht="15">
      <c r="A209" s="7"/>
      <c r="B209" s="8"/>
    </row>
    <row r="210" spans="1:2" ht="15">
      <c r="A210" s="7"/>
      <c r="B210" s="8"/>
    </row>
    <row r="211" spans="1:2" ht="15">
      <c r="A211" s="7"/>
      <c r="B211" s="8"/>
    </row>
    <row r="212" spans="1:2" ht="15">
      <c r="A212" s="7"/>
      <c r="B212" s="8"/>
    </row>
    <row r="213" spans="1:2" ht="15">
      <c r="A213" s="7"/>
      <c r="B213" s="8"/>
    </row>
    <row r="214" spans="1:2" ht="15">
      <c r="A214" s="7"/>
      <c r="B214" s="8"/>
    </row>
    <row r="215" spans="1:2" ht="15">
      <c r="A215" s="7"/>
      <c r="B215" s="8"/>
    </row>
    <row r="216" spans="1:2" ht="15">
      <c r="A216" s="7"/>
      <c r="B216" s="8"/>
    </row>
    <row r="217" spans="1:2" ht="15">
      <c r="A217" s="7"/>
      <c r="B217" s="8"/>
    </row>
    <row r="218" spans="1:2" ht="15">
      <c r="A218" s="7"/>
      <c r="B218" s="8"/>
    </row>
    <row r="219" spans="1:2" ht="15">
      <c r="A219" s="7"/>
      <c r="B219" s="8"/>
    </row>
    <row r="220" spans="1:2" ht="15">
      <c r="A220" s="7"/>
      <c r="B220" s="8"/>
    </row>
    <row r="221" spans="1:2" ht="15">
      <c r="A221" s="7"/>
      <c r="B221" s="8"/>
    </row>
    <row r="222" spans="1:2" ht="15">
      <c r="A222" s="7"/>
      <c r="B222" s="8"/>
    </row>
    <row r="223" spans="1:2" ht="15">
      <c r="A223" s="7"/>
      <c r="B223" s="8"/>
    </row>
    <row r="224" spans="1:2" ht="15">
      <c r="A224" s="7"/>
      <c r="B224" s="8"/>
    </row>
    <row r="225" spans="1:2" ht="15">
      <c r="A225" s="7"/>
      <c r="B225" s="8"/>
    </row>
    <row r="226" spans="1:2" ht="15">
      <c r="A226" s="7"/>
      <c r="B226" s="8"/>
    </row>
    <row r="227" spans="1:2" ht="15">
      <c r="A227" s="7"/>
      <c r="B227" s="8"/>
    </row>
    <row r="228" spans="1:2" ht="15">
      <c r="A228" s="7"/>
      <c r="B228" s="8"/>
    </row>
    <row r="229" spans="1:2" ht="15">
      <c r="A229" s="7"/>
      <c r="B229" s="8"/>
    </row>
    <row r="230" spans="1:2" ht="15">
      <c r="A230" s="7"/>
      <c r="B230" s="8"/>
    </row>
    <row r="231" spans="1:2" ht="15">
      <c r="A231" s="7"/>
      <c r="B231" s="8"/>
    </row>
    <row r="232" spans="1:2" ht="15">
      <c r="A232" s="7"/>
      <c r="B232" s="8"/>
    </row>
    <row r="233" spans="1:2" ht="15">
      <c r="A233" s="7"/>
      <c r="B233" s="8"/>
    </row>
    <row r="234" spans="1:2" ht="15">
      <c r="A234" s="7"/>
      <c r="B234" s="8"/>
    </row>
    <row r="235" spans="1:2" ht="15">
      <c r="A235" s="7"/>
      <c r="B235" s="8"/>
    </row>
    <row r="236" spans="1:2" ht="15">
      <c r="A236" s="7"/>
      <c r="B236" s="8"/>
    </row>
    <row r="237" spans="1:2" ht="15">
      <c r="A237" s="7"/>
      <c r="B237" s="8"/>
    </row>
    <row r="238" spans="1:2" ht="15">
      <c r="A238" s="7"/>
      <c r="B238" s="8"/>
    </row>
    <row r="239" spans="1:2" ht="15">
      <c r="A239" s="7"/>
      <c r="B239" s="8"/>
    </row>
    <row r="240" spans="1:2" ht="15">
      <c r="A240" s="7"/>
      <c r="B240" s="8"/>
    </row>
    <row r="241" spans="1:2" ht="15">
      <c r="A241" s="7"/>
      <c r="B241" s="8"/>
    </row>
    <row r="242" spans="1:2" ht="15">
      <c r="A242" s="7"/>
      <c r="B242" s="8"/>
    </row>
    <row r="243" spans="1:2" ht="15">
      <c r="A243" s="7"/>
      <c r="B243" s="8"/>
    </row>
    <row r="244" spans="1:2" ht="15">
      <c r="A244" s="7"/>
      <c r="B244" s="8"/>
    </row>
    <row r="245" spans="1:2" ht="15">
      <c r="A245" s="7"/>
      <c r="B245" s="8"/>
    </row>
    <row r="246" spans="1:2" ht="15">
      <c r="A246" s="7"/>
      <c r="B246" s="8"/>
    </row>
    <row r="247" spans="1:2" ht="15">
      <c r="A247" s="7"/>
      <c r="B247" s="8"/>
    </row>
    <row r="248" spans="1:2" ht="15">
      <c r="A248" s="7"/>
      <c r="B248" s="8"/>
    </row>
    <row r="249" spans="1:2" ht="15">
      <c r="A249" s="7"/>
      <c r="B249" s="8"/>
    </row>
    <row r="250" spans="1:2" ht="15">
      <c r="A250" s="7"/>
      <c r="B250" s="8"/>
    </row>
    <row r="251" spans="1:2" ht="15">
      <c r="A251" s="7"/>
      <c r="B251" s="8"/>
    </row>
    <row r="252" spans="1:2" ht="15">
      <c r="A252" s="7"/>
      <c r="B252" s="8"/>
    </row>
    <row r="253" spans="1:2" ht="15">
      <c r="A253" s="7"/>
      <c r="B253" s="8"/>
    </row>
    <row r="254" spans="1:2" ht="15">
      <c r="A254" s="7"/>
      <c r="B254" s="8"/>
    </row>
    <row r="255" spans="1:2" ht="15">
      <c r="A255" s="7"/>
      <c r="B255" s="8"/>
    </row>
    <row r="256" spans="1:2" ht="15">
      <c r="A256" s="7"/>
      <c r="B256" s="8"/>
    </row>
    <row r="257" spans="1:2" ht="15">
      <c r="A257" s="7"/>
      <c r="B257" s="8"/>
    </row>
    <row r="258" spans="1:2" ht="15">
      <c r="A258" s="7"/>
      <c r="B258" s="8"/>
    </row>
    <row r="259" spans="1:2" ht="15">
      <c r="A259" s="7"/>
      <c r="B259" s="8"/>
    </row>
    <row r="260" spans="1:2" ht="15">
      <c r="A260" s="7"/>
      <c r="B260" s="8"/>
    </row>
    <row r="261" spans="1:2" ht="15">
      <c r="A261" s="7"/>
      <c r="B261" s="8"/>
    </row>
    <row r="262" spans="1:2" ht="15">
      <c r="A262" s="7"/>
      <c r="B262" s="8"/>
    </row>
    <row r="263" spans="1:2" ht="15">
      <c r="A263" s="7"/>
      <c r="B263" s="8"/>
    </row>
    <row r="264" spans="1:2" ht="15">
      <c r="A264" s="7"/>
      <c r="B264" s="8"/>
    </row>
    <row r="265" spans="1:2" ht="15">
      <c r="A265" s="7"/>
      <c r="B265" s="8"/>
    </row>
    <row r="266" spans="1:2" ht="15">
      <c r="A266" s="7"/>
      <c r="B266" s="8"/>
    </row>
    <row r="267" spans="1:2" ht="15">
      <c r="A267" s="7"/>
      <c r="B267" s="8"/>
    </row>
    <row r="268" spans="1:2" ht="15">
      <c r="A268" s="7"/>
      <c r="B268" s="8"/>
    </row>
    <row r="269" spans="1:2" ht="15">
      <c r="A269" s="7"/>
      <c r="B269" s="8"/>
    </row>
    <row r="270" spans="1:2" ht="15">
      <c r="A270" s="7"/>
      <c r="B270" s="8"/>
    </row>
    <row r="271" spans="1:2" ht="15">
      <c r="A271" s="7"/>
      <c r="B271" s="8"/>
    </row>
    <row r="272" spans="1:2" ht="15">
      <c r="A272" s="7"/>
      <c r="B272" s="8"/>
    </row>
    <row r="273" spans="1:2" ht="15">
      <c r="A273" s="7"/>
      <c r="B273" s="8"/>
    </row>
    <row r="274" spans="1:2" ht="15">
      <c r="A274" s="7"/>
      <c r="B274" s="8"/>
    </row>
    <row r="275" spans="1:2" ht="15">
      <c r="A275" s="7"/>
      <c r="B275" s="8"/>
    </row>
    <row r="276" spans="1:2" ht="15">
      <c r="A276" s="7"/>
      <c r="B276" s="8"/>
    </row>
    <row r="277" spans="1:2" ht="15">
      <c r="A277" s="7"/>
      <c r="B277" s="8"/>
    </row>
    <row r="278" spans="1:2" ht="15">
      <c r="A278" s="7"/>
      <c r="B278" s="8"/>
    </row>
    <row r="279" spans="1:2" ht="15">
      <c r="A279" s="7"/>
      <c r="B279" s="8"/>
    </row>
    <row r="280" spans="1:2" ht="15">
      <c r="A280" s="7"/>
      <c r="B280" s="8"/>
    </row>
    <row r="281" spans="1:2" ht="15">
      <c r="A281" s="7"/>
      <c r="B281" s="8"/>
    </row>
    <row r="282" spans="1:2" ht="15">
      <c r="A282" s="7"/>
      <c r="B282" s="8"/>
    </row>
    <row r="283" spans="1:2" ht="15">
      <c r="A283" s="7"/>
      <c r="B283" s="8"/>
    </row>
    <row r="284" spans="1:2" ht="15">
      <c r="A284" s="7"/>
      <c r="B284" s="8"/>
    </row>
    <row r="285" spans="1:2" ht="15">
      <c r="A285" s="7"/>
      <c r="B285" s="8"/>
    </row>
    <row r="286" spans="1:2" ht="15">
      <c r="A286" s="7"/>
      <c r="B286" s="8"/>
    </row>
    <row r="287" spans="1:2" ht="15">
      <c r="A287" s="7"/>
      <c r="B287" s="8"/>
    </row>
    <row r="288" spans="1:2" ht="15">
      <c r="A288" s="7"/>
      <c r="B288" s="8"/>
    </row>
    <row r="289" spans="1:2" ht="15">
      <c r="A289" s="7"/>
      <c r="B289" s="8"/>
    </row>
    <row r="290" spans="1:2" ht="15">
      <c r="A290" s="7"/>
      <c r="B290" s="8"/>
    </row>
    <row r="291" spans="1:2" ht="15">
      <c r="A291" s="7"/>
      <c r="B291" s="8"/>
    </row>
    <row r="292" spans="1:2" ht="15">
      <c r="A292" s="7"/>
      <c r="B292" s="8"/>
    </row>
    <row r="293" spans="1:2" ht="15">
      <c r="A293" s="7"/>
      <c r="B293" s="8"/>
    </row>
    <row r="294" spans="1:2" ht="15">
      <c r="A294" s="7"/>
      <c r="B294" s="8"/>
    </row>
    <row r="295" spans="1:2" ht="15">
      <c r="A295" s="7"/>
      <c r="B295" s="8"/>
    </row>
    <row r="296" spans="1:2" ht="15">
      <c r="A296" s="7"/>
      <c r="B296" s="8"/>
    </row>
    <row r="297" spans="1:2" ht="15">
      <c r="A297" s="7"/>
      <c r="B297" s="8"/>
    </row>
    <row r="298" spans="1:2" ht="15">
      <c r="A298" s="7"/>
      <c r="B298" s="8"/>
    </row>
    <row r="299" spans="1:2" ht="15">
      <c r="A299" s="7"/>
      <c r="B299" s="8"/>
    </row>
    <row r="300" spans="1:2" ht="15">
      <c r="A300" s="7"/>
      <c r="B300" s="8"/>
    </row>
    <row r="301" spans="1:2" ht="15">
      <c r="A301" s="7"/>
      <c r="B301" s="8"/>
    </row>
    <row r="302" spans="1:2" ht="15">
      <c r="A302" s="7"/>
      <c r="B302" s="8"/>
    </row>
    <row r="303" spans="1:2" ht="15">
      <c r="A303" s="7"/>
      <c r="B303" s="8"/>
    </row>
    <row r="304" spans="1:2" ht="15">
      <c r="A304" s="7"/>
      <c r="B304" s="8"/>
    </row>
    <row r="305" spans="1:2" ht="15">
      <c r="A305" s="7"/>
      <c r="B305" s="8"/>
    </row>
    <row r="306" spans="1:2" ht="15">
      <c r="A306" s="7"/>
      <c r="B306" s="8"/>
    </row>
    <row r="307" spans="1:2" ht="15">
      <c r="A307" s="7"/>
      <c r="B307" s="8"/>
    </row>
    <row r="308" spans="1:2" ht="15">
      <c r="A308" s="7"/>
      <c r="B308" s="8"/>
    </row>
    <row r="309" spans="1:2" ht="15">
      <c r="A309" s="7"/>
      <c r="B309" s="8"/>
    </row>
    <row r="310" spans="1:2" ht="15">
      <c r="A310" s="7"/>
      <c r="B310" s="8"/>
    </row>
    <row r="311" spans="1:2" ht="15">
      <c r="A311" s="7"/>
      <c r="B311" s="8"/>
    </row>
    <row r="312" spans="1:2" ht="15">
      <c r="A312" s="7"/>
      <c r="B312" s="8"/>
    </row>
    <row r="313" spans="1:2" ht="15">
      <c r="A313" s="7"/>
      <c r="B313" s="8"/>
    </row>
    <row r="314" spans="1:2" ht="15">
      <c r="A314" s="7"/>
      <c r="B314" s="8"/>
    </row>
    <row r="315" spans="1:2" ht="15">
      <c r="A315" s="7"/>
      <c r="B315" s="8"/>
    </row>
    <row r="316" spans="1:2" ht="15">
      <c r="A316" s="7"/>
      <c r="B316" s="8"/>
    </row>
    <row r="317" spans="1:2" ht="15">
      <c r="A317" s="7"/>
      <c r="B317" s="8"/>
    </row>
    <row r="318" spans="1:2" ht="15">
      <c r="A318" s="7"/>
      <c r="B318" s="8"/>
    </row>
    <row r="319" spans="1:2" ht="15">
      <c r="A319" s="7"/>
      <c r="B319" s="8"/>
    </row>
    <row r="320" spans="1:2" ht="15">
      <c r="A320" s="7"/>
      <c r="B320" s="8"/>
    </row>
    <row r="321" spans="1:2" ht="15">
      <c r="A321" s="7"/>
      <c r="B321" s="8"/>
    </row>
    <row r="322" spans="1:2" ht="15">
      <c r="A322" s="7"/>
      <c r="B322" s="8"/>
    </row>
    <row r="323" spans="1:2" ht="15">
      <c r="A323" s="7"/>
      <c r="B323" s="8"/>
    </row>
    <row r="324" spans="1:2" ht="15">
      <c r="A324" s="7"/>
      <c r="B324" s="8"/>
    </row>
    <row r="325" spans="1:2" ht="15">
      <c r="A325" s="7"/>
      <c r="B325" s="8"/>
    </row>
    <row r="326" spans="1:2" ht="15">
      <c r="A326" s="7"/>
      <c r="B326" s="8"/>
    </row>
    <row r="327" spans="1:2" ht="15">
      <c r="A327" s="7"/>
      <c r="B327" s="8"/>
    </row>
    <row r="328" spans="1:2" ht="15">
      <c r="A328" s="7"/>
      <c r="B328" s="8"/>
    </row>
    <row r="329" spans="1:2" ht="15">
      <c r="A329" s="7"/>
      <c r="B329" s="8"/>
    </row>
    <row r="330" spans="1:2" ht="15">
      <c r="A330" s="7"/>
      <c r="B330" s="8"/>
    </row>
    <row r="331" spans="1:2" ht="15">
      <c r="A331" s="7"/>
      <c r="B331" s="8"/>
    </row>
    <row r="332" spans="1:2" ht="15">
      <c r="A332" s="7"/>
      <c r="B332" s="8"/>
    </row>
    <row r="333" spans="1:2" ht="15">
      <c r="A333" s="7"/>
      <c r="B333" s="8"/>
    </row>
    <row r="334" spans="1:2" ht="15">
      <c r="A334" s="7"/>
      <c r="B334" s="8"/>
    </row>
    <row r="335" spans="1:2" ht="15">
      <c r="A335" s="7"/>
      <c r="B335" s="8"/>
    </row>
    <row r="336" spans="1:2" ht="15">
      <c r="A336" s="7"/>
      <c r="B336" s="8"/>
    </row>
    <row r="337" spans="1:2" ht="15">
      <c r="A337" s="7"/>
      <c r="B337" s="8"/>
    </row>
    <row r="338" spans="1:2" ht="15">
      <c r="A338" s="7"/>
      <c r="B338" s="8"/>
    </row>
    <row r="339" spans="1:2" ht="15">
      <c r="A339" s="7"/>
      <c r="B339" s="8"/>
    </row>
    <row r="340" spans="1:2" ht="15">
      <c r="A340" s="7"/>
      <c r="B340" s="8"/>
    </row>
    <row r="341" spans="1:2" ht="15">
      <c r="A341" s="7"/>
      <c r="B341" s="8"/>
    </row>
    <row r="342" spans="1:2" ht="15">
      <c r="A342" s="7"/>
      <c r="B342" s="8"/>
    </row>
    <row r="343" spans="1:2" ht="15">
      <c r="A343" s="7"/>
      <c r="B343" s="8"/>
    </row>
    <row r="344" spans="1:2" ht="15">
      <c r="A344" s="7"/>
      <c r="B344" s="8"/>
    </row>
    <row r="345" spans="1:2" ht="15">
      <c r="A345" s="7"/>
      <c r="B345" s="8"/>
    </row>
    <row r="346" spans="1:2" ht="15">
      <c r="A346" s="7"/>
      <c r="B346" s="8"/>
    </row>
    <row r="347" spans="1:2" ht="15">
      <c r="A347" s="7"/>
      <c r="B347" s="8"/>
    </row>
    <row r="348" spans="1:2" ht="15">
      <c r="A348" s="7"/>
      <c r="B348" s="8"/>
    </row>
    <row r="349" spans="1:2" ht="15">
      <c r="A349" s="7"/>
      <c r="B349" s="8"/>
    </row>
    <row r="350" spans="1:2" ht="15">
      <c r="A350" s="7"/>
      <c r="B350" s="8"/>
    </row>
    <row r="351" spans="1:2" ht="15">
      <c r="A351" s="7"/>
      <c r="B351" s="8"/>
    </row>
    <row r="352" spans="1:2" ht="15">
      <c r="A352" s="7"/>
      <c r="B352" s="8"/>
    </row>
    <row r="353" spans="1:2" ht="15">
      <c r="A353" s="7"/>
      <c r="B353" s="8"/>
    </row>
    <row r="354" spans="1:2" ht="15">
      <c r="A354" s="7"/>
      <c r="B354" s="8"/>
    </row>
    <row r="355" spans="1:2" ht="15">
      <c r="A355" s="7"/>
      <c r="B355" s="8"/>
    </row>
    <row r="356" spans="1:2" ht="15">
      <c r="A356" s="7"/>
      <c r="B356" s="8"/>
    </row>
    <row r="357" spans="1:2" ht="15">
      <c r="A357" s="7"/>
      <c r="B357" s="8"/>
    </row>
    <row r="358" spans="1:2" ht="15">
      <c r="A358" s="7"/>
      <c r="B358" s="8"/>
    </row>
    <row r="359" spans="1:2" ht="15">
      <c r="A359" s="7"/>
      <c r="B359" s="8"/>
    </row>
    <row r="360" spans="1:2" ht="15">
      <c r="A360" s="7"/>
      <c r="B360" s="8"/>
    </row>
    <row r="361" spans="1:2" ht="15">
      <c r="A361" s="7"/>
      <c r="B361" s="8"/>
    </row>
    <row r="362" spans="1:2" ht="15">
      <c r="A362" s="7"/>
      <c r="B362" s="8"/>
    </row>
    <row r="363" spans="1:2" ht="15">
      <c r="A363" s="7"/>
      <c r="B363" s="8"/>
    </row>
    <row r="364" spans="1:2" ht="15">
      <c r="A364" s="7"/>
      <c r="B364" s="8"/>
    </row>
    <row r="365" spans="1:2" ht="15">
      <c r="A365" s="7"/>
      <c r="B365" s="8"/>
    </row>
    <row r="366" spans="1:2" ht="15">
      <c r="A366" s="7"/>
      <c r="B366" s="8"/>
    </row>
    <row r="367" spans="1:2" ht="15">
      <c r="A367" s="7"/>
      <c r="B367" s="8"/>
    </row>
    <row r="368" spans="1:2" ht="15">
      <c r="A368" s="7"/>
      <c r="B368" s="8"/>
    </row>
    <row r="369" spans="1:2" ht="15">
      <c r="A369" s="7"/>
      <c r="B369" s="8"/>
    </row>
    <row r="370" spans="1:2" ht="15">
      <c r="A370" s="7"/>
      <c r="B370" s="8"/>
    </row>
    <row r="371" spans="1:2" ht="15">
      <c r="A371" s="7"/>
      <c r="B371" s="8"/>
    </row>
    <row r="372" spans="1:2" ht="15">
      <c r="A372" s="7"/>
      <c r="B372" s="8"/>
    </row>
    <row r="373" spans="1:2" ht="15">
      <c r="A373" s="7"/>
      <c r="B373" s="8"/>
    </row>
    <row r="374" spans="1:2" ht="15">
      <c r="A374" s="7"/>
      <c r="B374" s="8"/>
    </row>
    <row r="375" spans="1:2" ht="15">
      <c r="A375" s="7"/>
      <c r="B375" s="8"/>
    </row>
    <row r="376" spans="1:2" ht="15">
      <c r="A376" s="7"/>
      <c r="B376" s="8"/>
    </row>
    <row r="377" spans="1:2" ht="15">
      <c r="A377" s="7"/>
      <c r="B377" s="8"/>
    </row>
    <row r="378" spans="1:2" ht="15">
      <c r="A378" s="7"/>
      <c r="B378" s="8"/>
    </row>
    <row r="379" spans="1:2" ht="15">
      <c r="A379" s="7"/>
      <c r="B379" s="8"/>
    </row>
    <row r="380" spans="1:2" ht="15">
      <c r="A380" s="7"/>
      <c r="B380" s="8"/>
    </row>
    <row r="381" spans="1:2" ht="15">
      <c r="A381" s="7"/>
      <c r="B381" s="8"/>
    </row>
    <row r="382" spans="1:2" ht="15">
      <c r="A382" s="7"/>
      <c r="B382" s="8"/>
    </row>
    <row r="383" spans="1:2" ht="15">
      <c r="A383" s="7"/>
      <c r="B383" s="8"/>
    </row>
    <row r="384" spans="1:2" ht="15">
      <c r="A384" s="7"/>
      <c r="B384" s="8"/>
    </row>
    <row r="385" spans="1:2" ht="15">
      <c r="A385" s="7"/>
      <c r="B385" s="8"/>
    </row>
    <row r="386" spans="1:2" ht="15">
      <c r="A386" s="7"/>
      <c r="B386" s="8"/>
    </row>
    <row r="387" spans="1:2" ht="15">
      <c r="A387" s="7"/>
      <c r="B387" s="8"/>
    </row>
    <row r="388" spans="1:2" ht="15">
      <c r="A388" s="7"/>
      <c r="B388" s="8"/>
    </row>
    <row r="389" spans="1:2" ht="15">
      <c r="A389" s="7"/>
      <c r="B389" s="8"/>
    </row>
    <row r="390" spans="1:2" ht="15">
      <c r="A390" s="7"/>
      <c r="B390" s="8"/>
    </row>
    <row r="391" spans="1:2" ht="15">
      <c r="A391" s="7"/>
      <c r="B391" s="8"/>
    </row>
    <row r="392" spans="1:2" ht="15">
      <c r="A392" s="7"/>
      <c r="B392" s="8"/>
    </row>
    <row r="393" spans="1:2" ht="15">
      <c r="A393" s="7"/>
      <c r="B393" s="8"/>
    </row>
    <row r="394" spans="1:2" ht="15">
      <c r="A394" s="7"/>
      <c r="B394" s="8"/>
    </row>
    <row r="395" spans="1:2" ht="15">
      <c r="A395" s="7"/>
      <c r="B395" s="8"/>
    </row>
    <row r="396" spans="1:2" ht="15">
      <c r="A396" s="7"/>
      <c r="B396" s="8"/>
    </row>
    <row r="397" spans="1:2" ht="15">
      <c r="A397" s="7"/>
      <c r="B397" s="8"/>
    </row>
    <row r="398" spans="1:2" ht="15">
      <c r="A398" s="7"/>
      <c r="B398" s="8"/>
    </row>
    <row r="399" spans="1:2" ht="15">
      <c r="A399" s="7"/>
      <c r="B399" s="8"/>
    </row>
    <row r="400" spans="1:2" ht="15">
      <c r="A400" s="7"/>
      <c r="B400" s="8"/>
    </row>
    <row r="401" spans="1:2" ht="15">
      <c r="A401" s="7"/>
      <c r="B401" s="8"/>
    </row>
    <row r="402" spans="1:2" ht="15">
      <c r="A402" s="7"/>
      <c r="B402" s="8"/>
    </row>
    <row r="403" spans="1:2" ht="15">
      <c r="A403" s="7"/>
      <c r="B403" s="8"/>
    </row>
    <row r="404" spans="1:2" ht="15">
      <c r="A404" s="7"/>
      <c r="B404" s="8"/>
    </row>
    <row r="405" spans="1:2" ht="15">
      <c r="A405" s="7"/>
      <c r="B405" s="8"/>
    </row>
    <row r="406" spans="1:2" ht="15">
      <c r="A406" s="7"/>
      <c r="B406" s="8"/>
    </row>
    <row r="407" spans="1:2" ht="15">
      <c r="A407" s="7"/>
      <c r="B407" s="8"/>
    </row>
    <row r="408" spans="1:2" ht="15">
      <c r="A408" s="7"/>
      <c r="B408" s="8"/>
    </row>
    <row r="409" spans="1:2" ht="15">
      <c r="A409" s="7"/>
      <c r="B409" s="8"/>
    </row>
    <row r="410" spans="1:2" ht="15">
      <c r="A410" s="7"/>
      <c r="B410" s="8"/>
    </row>
    <row r="411" spans="1:2" ht="15">
      <c r="A411" s="7"/>
      <c r="B411" s="8"/>
    </row>
    <row r="412" spans="1:2" ht="15">
      <c r="A412" s="7"/>
      <c r="B412" s="8"/>
    </row>
    <row r="413" spans="1:2" ht="15">
      <c r="A413" s="7"/>
      <c r="B413" s="8"/>
    </row>
    <row r="414" spans="1:2" ht="15">
      <c r="A414" s="7"/>
      <c r="B414" s="8"/>
    </row>
    <row r="415" spans="1:2" ht="15">
      <c r="A415" s="7"/>
      <c r="B415" s="8"/>
    </row>
    <row r="416" spans="1:2" ht="15">
      <c r="A416" s="7"/>
      <c r="B416" s="8"/>
    </row>
    <row r="417" spans="1:2" ht="15">
      <c r="A417" s="7"/>
      <c r="B417" s="8"/>
    </row>
    <row r="418" spans="1:2" ht="15">
      <c r="A418" s="7"/>
      <c r="B418" s="8"/>
    </row>
    <row r="419" spans="1:2" ht="15">
      <c r="A419" s="7"/>
      <c r="B419" s="8"/>
    </row>
    <row r="420" spans="1:2" ht="15">
      <c r="A420" s="7"/>
      <c r="B420" s="8"/>
    </row>
    <row r="421" spans="1:2" ht="15">
      <c r="A421" s="7"/>
      <c r="B421" s="8"/>
    </row>
    <row r="422" spans="1:2" ht="15">
      <c r="A422" s="7"/>
      <c r="B422" s="8"/>
    </row>
    <row r="423" spans="1:2" ht="15">
      <c r="A423" s="7"/>
      <c r="B423" s="8"/>
    </row>
    <row r="424" spans="1:2" ht="15">
      <c r="A424" s="7"/>
      <c r="B424" s="8"/>
    </row>
    <row r="425" spans="1:2" ht="15">
      <c r="A425" s="7"/>
      <c r="B425" s="8"/>
    </row>
    <row r="426" spans="1:2" ht="15">
      <c r="A426" s="7"/>
      <c r="B426" s="8"/>
    </row>
    <row r="427" spans="1:2" ht="15">
      <c r="A427" s="7"/>
      <c r="B427" s="8"/>
    </row>
    <row r="428" spans="1:2" ht="15">
      <c r="A428" s="7"/>
      <c r="B428" s="8"/>
    </row>
    <row r="429" spans="1:2" ht="15">
      <c r="A429" s="7"/>
      <c r="B429" s="8"/>
    </row>
    <row r="430" spans="1:2" ht="15">
      <c r="A430" s="7"/>
      <c r="B430" s="8"/>
    </row>
    <row r="431" spans="1:2" ht="15">
      <c r="A431" s="7"/>
      <c r="B431" s="8"/>
    </row>
    <row r="432" spans="1:2" ht="15">
      <c r="A432" s="7"/>
      <c r="B432" s="8"/>
    </row>
    <row r="433" spans="1:2" ht="15">
      <c r="A433" s="7"/>
      <c r="B433" s="8"/>
    </row>
  </sheetData>
  <sheetProtection/>
  <mergeCells count="5">
    <mergeCell ref="A5:E10"/>
    <mergeCell ref="C1:E1"/>
    <mergeCell ref="C2:E2"/>
    <mergeCell ref="C3:E3"/>
    <mergeCell ref="C4:E4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09"/>
  <sheetViews>
    <sheetView tabSelected="1" zoomScale="92" zoomScaleNormal="92" zoomScalePageLayoutView="0" workbookViewId="0" topLeftCell="A115">
      <selection activeCell="F109" sqref="F109"/>
    </sheetView>
  </sheetViews>
  <sheetFormatPr defaultColWidth="9.140625" defaultRowHeight="15"/>
  <cols>
    <col min="1" max="1" width="114.140625" style="99" customWidth="1"/>
    <col min="2" max="2" width="32.57421875" style="100" customWidth="1"/>
    <col min="3" max="3" width="15.140625" style="101" customWidth="1"/>
    <col min="4" max="4" width="16.140625" style="102" customWidth="1"/>
    <col min="5" max="5" width="13.7109375" style="102" customWidth="1"/>
    <col min="6" max="6" width="10.140625" style="98" bestFit="1" customWidth="1"/>
    <col min="7" max="16384" width="9.140625" style="98" customWidth="1"/>
  </cols>
  <sheetData>
    <row r="2" spans="1:5" ht="36" customHeight="1">
      <c r="A2" s="185" t="s">
        <v>221</v>
      </c>
      <c r="B2" s="185"/>
      <c r="C2" s="186"/>
      <c r="D2" s="186"/>
      <c r="E2" s="186"/>
    </row>
    <row r="3" ht="15.75">
      <c r="E3" s="102" t="s">
        <v>24</v>
      </c>
    </row>
    <row r="4" spans="1:5" s="107" customFormat="1" ht="21" customHeight="1">
      <c r="A4" s="103" t="s">
        <v>2</v>
      </c>
      <c r="B4" s="104" t="s">
        <v>3</v>
      </c>
      <c r="C4" s="105">
        <v>2022</v>
      </c>
      <c r="D4" s="106">
        <v>2023</v>
      </c>
      <c r="E4" s="106">
        <v>2024</v>
      </c>
    </row>
    <row r="5" spans="1:5" s="107" customFormat="1" ht="16.5" customHeight="1">
      <c r="A5" s="103" t="s">
        <v>7</v>
      </c>
      <c r="B5" s="108" t="s">
        <v>8</v>
      </c>
      <c r="C5" s="109">
        <f>C6+C83</f>
        <v>954656.3</v>
      </c>
      <c r="D5" s="109">
        <f>D6+D83</f>
        <v>1064239.8</v>
      </c>
      <c r="E5" s="109">
        <f>E6+E83</f>
        <v>672772.1</v>
      </c>
    </row>
    <row r="6" spans="1:5" ht="16.5" customHeight="1">
      <c r="A6" s="110" t="s">
        <v>4</v>
      </c>
      <c r="B6" s="111" t="s">
        <v>32</v>
      </c>
      <c r="C6" s="112">
        <f>C7+C13+C18+C30+C38+C41+C47+C52+C54+C58+C80</f>
        <v>192472.6</v>
      </c>
      <c r="D6" s="112">
        <f>D7+D13+D18+D30+D38+D41+D47+D52+D54+D58+D80</f>
        <v>208108.6</v>
      </c>
      <c r="E6" s="112">
        <f>E7+E13+E18+E30+E38+E41+E47+E52+E54+E58+E80</f>
        <v>223325.7</v>
      </c>
    </row>
    <row r="7" spans="1:5" ht="17.25" customHeight="1">
      <c r="A7" s="113" t="s">
        <v>33</v>
      </c>
      <c r="B7" s="114" t="s">
        <v>34</v>
      </c>
      <c r="C7" s="115">
        <f>C8</f>
        <v>133019.3</v>
      </c>
      <c r="D7" s="115">
        <f>D8</f>
        <v>147871.6</v>
      </c>
      <c r="E7" s="115">
        <f>E8</f>
        <v>162723.9</v>
      </c>
    </row>
    <row r="8" spans="1:5" ht="19.5" customHeight="1">
      <c r="A8" s="116" t="s">
        <v>0</v>
      </c>
      <c r="B8" s="117" t="s">
        <v>35</v>
      </c>
      <c r="C8" s="118">
        <f>C10+C11+C9+C12</f>
        <v>133019.3</v>
      </c>
      <c r="D8" s="118">
        <f>D10+D11+D9+D12</f>
        <v>147871.6</v>
      </c>
      <c r="E8" s="118">
        <f>E10+E11+E9+E12</f>
        <v>162723.9</v>
      </c>
    </row>
    <row r="9" spans="1:5" ht="63" customHeight="1">
      <c r="A9" s="116" t="s">
        <v>36</v>
      </c>
      <c r="B9" s="117" t="s">
        <v>37</v>
      </c>
      <c r="C9" s="118">
        <v>131961.3</v>
      </c>
      <c r="D9" s="118">
        <v>146791.1</v>
      </c>
      <c r="E9" s="118">
        <v>161630.4</v>
      </c>
    </row>
    <row r="10" spans="1:5" ht="84.75" customHeight="1">
      <c r="A10" s="116" t="s">
        <v>38</v>
      </c>
      <c r="B10" s="117" t="s">
        <v>39</v>
      </c>
      <c r="C10" s="119">
        <v>584.3</v>
      </c>
      <c r="D10" s="119">
        <v>596.8</v>
      </c>
      <c r="E10" s="119">
        <v>603.9</v>
      </c>
    </row>
    <row r="11" spans="1:5" ht="49.5" customHeight="1">
      <c r="A11" s="116" t="s">
        <v>40</v>
      </c>
      <c r="B11" s="120" t="s">
        <v>41</v>
      </c>
      <c r="C11" s="118">
        <v>461.6</v>
      </c>
      <c r="D11" s="118">
        <v>471.4</v>
      </c>
      <c r="E11" s="118">
        <v>477.1</v>
      </c>
    </row>
    <row r="12" spans="1:5" ht="51.75" customHeight="1">
      <c r="A12" s="121" t="s">
        <v>26</v>
      </c>
      <c r="B12" s="117" t="s">
        <v>42</v>
      </c>
      <c r="C12" s="122">
        <v>12.1</v>
      </c>
      <c r="D12" s="122">
        <v>12.3</v>
      </c>
      <c r="E12" s="122">
        <v>12.5</v>
      </c>
    </row>
    <row r="13" spans="1:5" ht="22.5" customHeight="1">
      <c r="A13" s="123" t="s">
        <v>43</v>
      </c>
      <c r="B13" s="124" t="s">
        <v>44</v>
      </c>
      <c r="C13" s="115">
        <f>C14+C15+C16+C17</f>
        <v>7763.699999999999</v>
      </c>
      <c r="D13" s="115">
        <f>D14+D15+D16+D17</f>
        <v>8009.4</v>
      </c>
      <c r="E13" s="115">
        <f>E14+E15+E16+E17</f>
        <v>8417.199999999999</v>
      </c>
    </row>
    <row r="14" spans="1:5" ht="67.5" customHeight="1">
      <c r="A14" s="125" t="s">
        <v>45</v>
      </c>
      <c r="B14" s="117" t="s">
        <v>46</v>
      </c>
      <c r="C14" s="119">
        <v>3510.2</v>
      </c>
      <c r="D14" s="119">
        <v>3583.4</v>
      </c>
      <c r="E14" s="119">
        <v>3706</v>
      </c>
    </row>
    <row r="15" spans="1:5" ht="75" customHeight="1">
      <c r="A15" s="125" t="s">
        <v>47</v>
      </c>
      <c r="B15" s="117" t="s">
        <v>48</v>
      </c>
      <c r="C15" s="122">
        <v>19.4</v>
      </c>
      <c r="D15" s="122">
        <v>20.1</v>
      </c>
      <c r="E15" s="122">
        <v>21.4</v>
      </c>
    </row>
    <row r="16" spans="1:5" ht="60.75" customHeight="1">
      <c r="A16" s="125" t="s">
        <v>10</v>
      </c>
      <c r="B16" s="117" t="s">
        <v>49</v>
      </c>
      <c r="C16" s="119">
        <v>4674.2</v>
      </c>
      <c r="D16" s="119">
        <v>4850</v>
      </c>
      <c r="E16" s="119">
        <v>5165.4</v>
      </c>
    </row>
    <row r="17" spans="1:5" ht="63.75" customHeight="1">
      <c r="A17" s="125" t="s">
        <v>11</v>
      </c>
      <c r="B17" s="117" t="s">
        <v>50</v>
      </c>
      <c r="C17" s="122">
        <v>-440.1</v>
      </c>
      <c r="D17" s="122">
        <v>-444.1</v>
      </c>
      <c r="E17" s="122">
        <v>-475.6</v>
      </c>
    </row>
    <row r="18" spans="1:5" ht="21.75" customHeight="1">
      <c r="A18" s="113" t="s">
        <v>51</v>
      </c>
      <c r="B18" s="124" t="s">
        <v>52</v>
      </c>
      <c r="C18" s="115">
        <f>C19+C22+C25+C28</f>
        <v>17991</v>
      </c>
      <c r="D18" s="115">
        <f>D19+D22+D25+D28</f>
        <v>19849</v>
      </c>
      <c r="E18" s="115">
        <f>E19+E22+E25+E28</f>
        <v>19890</v>
      </c>
    </row>
    <row r="19" spans="1:5" ht="21" customHeight="1">
      <c r="A19" s="126" t="s">
        <v>9</v>
      </c>
      <c r="B19" s="117" t="s">
        <v>53</v>
      </c>
      <c r="C19" s="118">
        <f>C20+C21</f>
        <v>16602</v>
      </c>
      <c r="D19" s="118">
        <f>D20+D21</f>
        <v>17818</v>
      </c>
      <c r="E19" s="118">
        <f>E20+E21</f>
        <v>17854</v>
      </c>
    </row>
    <row r="20" spans="1:5" ht="33.75" customHeight="1">
      <c r="A20" s="126" t="s">
        <v>13</v>
      </c>
      <c r="B20" s="117" t="s">
        <v>54</v>
      </c>
      <c r="C20" s="118">
        <v>11130</v>
      </c>
      <c r="D20" s="118">
        <v>12051</v>
      </c>
      <c r="E20" s="118">
        <v>12087</v>
      </c>
    </row>
    <row r="21" spans="1:5" ht="61.5" customHeight="1">
      <c r="A21" s="127" t="s">
        <v>12</v>
      </c>
      <c r="B21" s="117" t="s">
        <v>55</v>
      </c>
      <c r="C21" s="118">
        <v>5472</v>
      </c>
      <c r="D21" s="118">
        <v>5767</v>
      </c>
      <c r="E21" s="118">
        <v>5767</v>
      </c>
    </row>
    <row r="22" spans="1:5" ht="15.75">
      <c r="A22" s="128" t="s">
        <v>56</v>
      </c>
      <c r="B22" s="120" t="s">
        <v>57</v>
      </c>
      <c r="C22" s="118">
        <f>C23+C24</f>
        <v>15</v>
      </c>
      <c r="D22" s="118">
        <f>D23+D24</f>
        <v>5</v>
      </c>
      <c r="E22" s="118">
        <f>E23+E24</f>
        <v>5</v>
      </c>
    </row>
    <row r="23" spans="1:5" ht="38.25" customHeight="1">
      <c r="A23" s="116" t="s">
        <v>58</v>
      </c>
      <c r="B23" s="117" t="s">
        <v>59</v>
      </c>
      <c r="C23" s="118">
        <v>15</v>
      </c>
      <c r="D23" s="118">
        <v>5</v>
      </c>
      <c r="E23" s="118">
        <v>5</v>
      </c>
    </row>
    <row r="24" spans="1:5" ht="33" customHeight="1" hidden="1">
      <c r="A24" s="116" t="s">
        <v>60</v>
      </c>
      <c r="B24" s="117" t="s">
        <v>61</v>
      </c>
      <c r="C24" s="118"/>
      <c r="D24" s="118"/>
      <c r="E24" s="118"/>
    </row>
    <row r="25" spans="1:5" ht="18.75" customHeight="1">
      <c r="A25" s="129" t="s">
        <v>62</v>
      </c>
      <c r="B25" s="120" t="s">
        <v>63</v>
      </c>
      <c r="C25" s="118">
        <f>C26+C27</f>
        <v>869</v>
      </c>
      <c r="D25" s="118">
        <f>D26+D27</f>
        <v>1516</v>
      </c>
      <c r="E25" s="118">
        <f>E26+E27</f>
        <v>1516</v>
      </c>
    </row>
    <row r="26" spans="1:5" ht="38.25" customHeight="1">
      <c r="A26" s="126" t="s">
        <v>64</v>
      </c>
      <c r="B26" s="117" t="s">
        <v>65</v>
      </c>
      <c r="C26" s="119">
        <v>869</v>
      </c>
      <c r="D26" s="119">
        <v>1516</v>
      </c>
      <c r="E26" s="119">
        <v>1516</v>
      </c>
    </row>
    <row r="27" spans="1:5" ht="18" customHeight="1" hidden="1">
      <c r="A27" s="126" t="s">
        <v>66</v>
      </c>
      <c r="B27" s="117" t="s">
        <v>67</v>
      </c>
      <c r="C27" s="118">
        <f>1-1</f>
        <v>0</v>
      </c>
      <c r="D27" s="118"/>
      <c r="E27" s="118"/>
    </row>
    <row r="28" spans="1:5" ht="18" customHeight="1">
      <c r="A28" s="128" t="s">
        <v>68</v>
      </c>
      <c r="B28" s="120" t="s">
        <v>69</v>
      </c>
      <c r="C28" s="118">
        <f>C29</f>
        <v>505</v>
      </c>
      <c r="D28" s="118">
        <f>D29</f>
        <v>510</v>
      </c>
      <c r="E28" s="118">
        <f>E29</f>
        <v>515</v>
      </c>
    </row>
    <row r="29" spans="1:5" ht="49.5" customHeight="1">
      <c r="A29" s="116" t="s">
        <v>70</v>
      </c>
      <c r="B29" s="117" t="s">
        <v>71</v>
      </c>
      <c r="C29" s="118">
        <v>505</v>
      </c>
      <c r="D29" s="118">
        <v>510</v>
      </c>
      <c r="E29" s="118">
        <v>515</v>
      </c>
    </row>
    <row r="30" spans="1:5" ht="21" customHeight="1">
      <c r="A30" s="130" t="s">
        <v>72</v>
      </c>
      <c r="B30" s="124" t="s">
        <v>73</v>
      </c>
      <c r="C30" s="115">
        <f>C31+C33</f>
        <v>17091</v>
      </c>
      <c r="D30" s="115">
        <f>D31+D33</f>
        <v>17011</v>
      </c>
      <c r="E30" s="115">
        <f>E31+E33</f>
        <v>16927</v>
      </c>
    </row>
    <row r="31" spans="1:5" ht="19.5" customHeight="1">
      <c r="A31" s="116" t="s">
        <v>74</v>
      </c>
      <c r="B31" s="117" t="s">
        <v>75</v>
      </c>
      <c r="C31" s="118">
        <f>C32</f>
        <v>5204</v>
      </c>
      <c r="D31" s="118">
        <f>D32</f>
        <v>5232</v>
      </c>
      <c r="E31" s="118">
        <f>E32</f>
        <v>5260</v>
      </c>
    </row>
    <row r="32" spans="1:5" ht="34.5" customHeight="1">
      <c r="A32" s="116" t="s">
        <v>76</v>
      </c>
      <c r="B32" s="117" t="s">
        <v>77</v>
      </c>
      <c r="C32" s="118">
        <v>5204</v>
      </c>
      <c r="D32" s="118">
        <v>5232</v>
      </c>
      <c r="E32" s="118">
        <v>5260</v>
      </c>
    </row>
    <row r="33" spans="1:5" ht="19.5" customHeight="1">
      <c r="A33" s="116" t="s">
        <v>78</v>
      </c>
      <c r="B33" s="117" t="s">
        <v>79</v>
      </c>
      <c r="C33" s="118">
        <f>C34+C36</f>
        <v>11887</v>
      </c>
      <c r="D33" s="118">
        <f>D34+D36</f>
        <v>11779</v>
      </c>
      <c r="E33" s="118">
        <f>E34+E36</f>
        <v>11667</v>
      </c>
    </row>
    <row r="34" spans="1:5" ht="17.25" customHeight="1">
      <c r="A34" s="116" t="s">
        <v>80</v>
      </c>
      <c r="B34" s="117" t="s">
        <v>81</v>
      </c>
      <c r="C34" s="118">
        <f>C35</f>
        <v>8177</v>
      </c>
      <c r="D34" s="118">
        <f>D35</f>
        <v>8200</v>
      </c>
      <c r="E34" s="118">
        <f>E35</f>
        <v>8226</v>
      </c>
    </row>
    <row r="35" spans="1:5" ht="35.25" customHeight="1">
      <c r="A35" s="116" t="s">
        <v>82</v>
      </c>
      <c r="B35" s="117" t="s">
        <v>83</v>
      </c>
      <c r="C35" s="118">
        <v>8177</v>
      </c>
      <c r="D35" s="118">
        <v>8200</v>
      </c>
      <c r="E35" s="118">
        <v>8226</v>
      </c>
    </row>
    <row r="36" spans="1:5" ht="16.5" customHeight="1">
      <c r="A36" s="116" t="s">
        <v>84</v>
      </c>
      <c r="B36" s="117" t="s">
        <v>85</v>
      </c>
      <c r="C36" s="118">
        <f>C37</f>
        <v>3710</v>
      </c>
      <c r="D36" s="118">
        <f>D37</f>
        <v>3579</v>
      </c>
      <c r="E36" s="118">
        <f>E37</f>
        <v>3441</v>
      </c>
    </row>
    <row r="37" spans="1:5" ht="34.5" customHeight="1">
      <c r="A37" s="116" t="s">
        <v>86</v>
      </c>
      <c r="B37" s="117" t="s">
        <v>87</v>
      </c>
      <c r="C37" s="118">
        <v>3710</v>
      </c>
      <c r="D37" s="118">
        <v>3579</v>
      </c>
      <c r="E37" s="118">
        <v>3441</v>
      </c>
    </row>
    <row r="38" spans="1:5" ht="18" customHeight="1">
      <c r="A38" s="113" t="s">
        <v>88</v>
      </c>
      <c r="B38" s="124" t="s">
        <v>89</v>
      </c>
      <c r="C38" s="115">
        <f>C39+C40</f>
        <v>1304</v>
      </c>
      <c r="D38" s="115">
        <f>D39+D40</f>
        <v>1304</v>
      </c>
      <c r="E38" s="115">
        <f>E39+E40</f>
        <v>1304</v>
      </c>
    </row>
    <row r="39" spans="1:5" ht="34.5" customHeight="1">
      <c r="A39" s="116" t="s">
        <v>90</v>
      </c>
      <c r="B39" s="117" t="s">
        <v>91</v>
      </c>
      <c r="C39" s="118">
        <v>4</v>
      </c>
      <c r="D39" s="118">
        <v>4</v>
      </c>
      <c r="E39" s="118">
        <v>4</v>
      </c>
    </row>
    <row r="40" spans="1:5" ht="51" customHeight="1">
      <c r="A40" s="116" t="s">
        <v>92</v>
      </c>
      <c r="B40" s="117" t="s">
        <v>93</v>
      </c>
      <c r="C40" s="118">
        <v>1300</v>
      </c>
      <c r="D40" s="118">
        <v>1300</v>
      </c>
      <c r="E40" s="118">
        <v>1300</v>
      </c>
    </row>
    <row r="41" spans="1:5" ht="25.5" customHeight="1">
      <c r="A41" s="130" t="s">
        <v>94</v>
      </c>
      <c r="B41" s="124" t="s">
        <v>95</v>
      </c>
      <c r="C41" s="115">
        <f>C42+C43+C44+C45+C46</f>
        <v>11965</v>
      </c>
      <c r="D41" s="115">
        <f>D42+D43+D44+D45+D46</f>
        <v>11965</v>
      </c>
      <c r="E41" s="115">
        <f>E42+E43+E44+E45+E46</f>
        <v>11965</v>
      </c>
    </row>
    <row r="42" spans="1:5" ht="52.5" customHeight="1">
      <c r="A42" s="116" t="s">
        <v>96</v>
      </c>
      <c r="B42" s="117" t="s">
        <v>97</v>
      </c>
      <c r="C42" s="119">
        <v>4900</v>
      </c>
      <c r="D42" s="119">
        <v>4900</v>
      </c>
      <c r="E42" s="119">
        <v>4900</v>
      </c>
    </row>
    <row r="43" spans="1:5" ht="48.75" customHeight="1">
      <c r="A43" s="116" t="s">
        <v>98</v>
      </c>
      <c r="B43" s="117" t="s">
        <v>99</v>
      </c>
      <c r="C43" s="131">
        <v>3000</v>
      </c>
      <c r="D43" s="131">
        <v>3000</v>
      </c>
      <c r="E43" s="131">
        <v>3000</v>
      </c>
    </row>
    <row r="44" spans="1:5" ht="49.5" customHeight="1">
      <c r="A44" s="116" t="s">
        <v>100</v>
      </c>
      <c r="B44" s="117" t="s">
        <v>101</v>
      </c>
      <c r="C44" s="119">
        <v>1800</v>
      </c>
      <c r="D44" s="119">
        <v>1800</v>
      </c>
      <c r="E44" s="119">
        <v>1800</v>
      </c>
    </row>
    <row r="45" spans="1:5" ht="35.25" customHeight="1">
      <c r="A45" s="132" t="s">
        <v>102</v>
      </c>
      <c r="B45" s="133" t="s">
        <v>103</v>
      </c>
      <c r="C45" s="118">
        <v>10</v>
      </c>
      <c r="D45" s="118">
        <v>10</v>
      </c>
      <c r="E45" s="118">
        <v>10</v>
      </c>
    </row>
    <row r="46" spans="1:5" ht="55.5" customHeight="1">
      <c r="A46" s="134" t="s">
        <v>104</v>
      </c>
      <c r="B46" s="117" t="s">
        <v>105</v>
      </c>
      <c r="C46" s="118">
        <v>2255</v>
      </c>
      <c r="D46" s="118">
        <v>2255</v>
      </c>
      <c r="E46" s="118">
        <v>2255</v>
      </c>
    </row>
    <row r="47" spans="1:5" ht="15.75">
      <c r="A47" s="130" t="s">
        <v>106</v>
      </c>
      <c r="B47" s="124" t="s">
        <v>107</v>
      </c>
      <c r="C47" s="115">
        <f>C48</f>
        <v>1080</v>
      </c>
      <c r="D47" s="115">
        <f>D48</f>
        <v>1080</v>
      </c>
      <c r="E47" s="115">
        <f>E48</f>
        <v>1080</v>
      </c>
    </row>
    <row r="48" spans="1:5" ht="18.75" customHeight="1">
      <c r="A48" s="116" t="s">
        <v>108</v>
      </c>
      <c r="B48" s="117" t="s">
        <v>109</v>
      </c>
      <c r="C48" s="118">
        <f>C49+C50+C51</f>
        <v>1080</v>
      </c>
      <c r="D48" s="118">
        <f>D49+D50+D51</f>
        <v>1080</v>
      </c>
      <c r="E48" s="118">
        <f>E49+E50+E51</f>
        <v>1080</v>
      </c>
    </row>
    <row r="49" spans="1:5" ht="51" customHeight="1">
      <c r="A49" s="116" t="s">
        <v>110</v>
      </c>
      <c r="B49" s="117" t="s">
        <v>111</v>
      </c>
      <c r="C49" s="118">
        <v>700</v>
      </c>
      <c r="D49" s="118">
        <v>700</v>
      </c>
      <c r="E49" s="118">
        <v>700</v>
      </c>
    </row>
    <row r="50" spans="1:5" ht="33" customHeight="1">
      <c r="A50" s="116" t="s">
        <v>15</v>
      </c>
      <c r="B50" s="117" t="s">
        <v>112</v>
      </c>
      <c r="C50" s="118">
        <v>230</v>
      </c>
      <c r="D50" s="118">
        <v>230</v>
      </c>
      <c r="E50" s="118">
        <v>230</v>
      </c>
    </row>
    <row r="51" spans="1:5" ht="34.5" customHeight="1">
      <c r="A51" s="116" t="s">
        <v>14</v>
      </c>
      <c r="B51" s="117" t="s">
        <v>113</v>
      </c>
      <c r="C51" s="118">
        <v>150</v>
      </c>
      <c r="D51" s="118">
        <v>150</v>
      </c>
      <c r="E51" s="118">
        <v>150</v>
      </c>
    </row>
    <row r="52" spans="1:5" ht="24.75" customHeight="1">
      <c r="A52" s="130" t="s">
        <v>114</v>
      </c>
      <c r="B52" s="124" t="s">
        <v>115</v>
      </c>
      <c r="C52" s="115">
        <f>C53</f>
        <v>123.1</v>
      </c>
      <c r="D52" s="115">
        <f>D53</f>
        <v>123.1</v>
      </c>
      <c r="E52" s="115">
        <f>E53</f>
        <v>123.1</v>
      </c>
    </row>
    <row r="53" spans="1:5" ht="24" customHeight="1">
      <c r="A53" s="116" t="s">
        <v>116</v>
      </c>
      <c r="B53" s="117" t="s">
        <v>117</v>
      </c>
      <c r="C53" s="135">
        <v>123.1</v>
      </c>
      <c r="D53" s="135">
        <v>123.1</v>
      </c>
      <c r="E53" s="135">
        <v>123.1</v>
      </c>
    </row>
    <row r="54" spans="1:5" ht="22.5" customHeight="1">
      <c r="A54" s="130" t="s">
        <v>118</v>
      </c>
      <c r="B54" s="124" t="s">
        <v>119</v>
      </c>
      <c r="C54" s="115">
        <f aca="true" t="shared" si="0" ref="C54:E56">C55</f>
        <v>1265</v>
      </c>
      <c r="D54" s="115">
        <f t="shared" si="0"/>
        <v>25</v>
      </c>
      <c r="E54" s="115">
        <f t="shared" si="0"/>
        <v>25</v>
      </c>
    </row>
    <row r="55" spans="1:5" ht="46.5" customHeight="1">
      <c r="A55" s="125" t="s">
        <v>175</v>
      </c>
      <c r="B55" s="120" t="s">
        <v>176</v>
      </c>
      <c r="C55" s="136">
        <f t="shared" si="0"/>
        <v>1265</v>
      </c>
      <c r="D55" s="136">
        <f t="shared" si="0"/>
        <v>25</v>
      </c>
      <c r="E55" s="136">
        <f t="shared" si="0"/>
        <v>25</v>
      </c>
    </row>
    <row r="56" spans="1:5" ht="51.75" customHeight="1">
      <c r="A56" s="125" t="s">
        <v>177</v>
      </c>
      <c r="B56" s="120" t="s">
        <v>178</v>
      </c>
      <c r="C56" s="118">
        <f t="shared" si="0"/>
        <v>1265</v>
      </c>
      <c r="D56" s="118">
        <f t="shared" si="0"/>
        <v>25</v>
      </c>
      <c r="E56" s="118">
        <f t="shared" si="0"/>
        <v>25</v>
      </c>
    </row>
    <row r="57" spans="1:5" ht="48.75" customHeight="1">
      <c r="A57" s="116" t="s">
        <v>179</v>
      </c>
      <c r="B57" s="117" t="s">
        <v>180</v>
      </c>
      <c r="C57" s="118">
        <v>1265</v>
      </c>
      <c r="D57" s="118">
        <v>25</v>
      </c>
      <c r="E57" s="118">
        <v>25</v>
      </c>
    </row>
    <row r="58" spans="1:5" ht="25.5" customHeight="1">
      <c r="A58" s="130" t="s">
        <v>120</v>
      </c>
      <c r="B58" s="124" t="s">
        <v>121</v>
      </c>
      <c r="C58" s="115">
        <f>C59+C60+C61+C62+C63+C64+C65+C66+C67+C68+C71+C73+C74+C76+C77+C78+C79+C69+C70+C72+C75</f>
        <v>720.5</v>
      </c>
      <c r="D58" s="115">
        <f>D59+D60+D61+D62+D63+D64+D65+D66+D67+D68+D71+D73+D74+D76+D77+D78+D79+D69+D70+D72+D75</f>
        <v>720.5</v>
      </c>
      <c r="E58" s="115">
        <f>E59+E60+E61+E62+E63+E64+E65+E66+E67+E68+E71+E73+E74+E76+E77+E78+E79+E69+E70+E72+E75</f>
        <v>720.5</v>
      </c>
    </row>
    <row r="59" spans="1:5" ht="31.5" customHeight="1">
      <c r="A59" s="116" t="s">
        <v>25</v>
      </c>
      <c r="B59" s="117" t="s">
        <v>122</v>
      </c>
      <c r="C59" s="118">
        <v>28</v>
      </c>
      <c r="D59" s="118">
        <v>28</v>
      </c>
      <c r="E59" s="118">
        <v>28</v>
      </c>
    </row>
    <row r="60" spans="1:5" ht="61.5" customHeight="1">
      <c r="A60" s="116" t="s">
        <v>123</v>
      </c>
      <c r="B60" s="117" t="s">
        <v>122</v>
      </c>
      <c r="C60" s="118">
        <v>14</v>
      </c>
      <c r="D60" s="118">
        <v>14</v>
      </c>
      <c r="E60" s="118">
        <v>14</v>
      </c>
    </row>
    <row r="61" spans="1:5" ht="60.75" customHeight="1">
      <c r="A61" s="116" t="s">
        <v>16</v>
      </c>
      <c r="B61" s="117" t="s">
        <v>124</v>
      </c>
      <c r="C61" s="118">
        <v>11.5</v>
      </c>
      <c r="D61" s="118">
        <v>11.5</v>
      </c>
      <c r="E61" s="118">
        <v>11.5</v>
      </c>
    </row>
    <row r="62" spans="1:5" ht="105.75" customHeight="1">
      <c r="A62" s="116" t="s">
        <v>125</v>
      </c>
      <c r="B62" s="117" t="s">
        <v>126</v>
      </c>
      <c r="C62" s="118">
        <v>0.5</v>
      </c>
      <c r="D62" s="118">
        <v>0.5</v>
      </c>
      <c r="E62" s="118">
        <v>0.5</v>
      </c>
    </row>
    <row r="63" spans="1:5" ht="64.5" customHeight="1">
      <c r="A63" s="116" t="s">
        <v>16</v>
      </c>
      <c r="B63" s="117" t="s">
        <v>127</v>
      </c>
      <c r="C63" s="118">
        <v>240.5</v>
      </c>
      <c r="D63" s="118">
        <v>240.5</v>
      </c>
      <c r="E63" s="118">
        <v>240.5</v>
      </c>
    </row>
    <row r="64" spans="1:5" ht="60.75" customHeight="1">
      <c r="A64" s="116" t="s">
        <v>128</v>
      </c>
      <c r="B64" s="117" t="s">
        <v>129</v>
      </c>
      <c r="C64" s="118">
        <v>3.5</v>
      </c>
      <c r="D64" s="118">
        <v>3.5</v>
      </c>
      <c r="E64" s="118">
        <v>3.5</v>
      </c>
    </row>
    <row r="65" spans="1:5" ht="61.5" customHeight="1">
      <c r="A65" s="116" t="s">
        <v>130</v>
      </c>
      <c r="B65" s="117" t="s">
        <v>131</v>
      </c>
      <c r="C65" s="118">
        <v>3</v>
      </c>
      <c r="D65" s="118">
        <v>3</v>
      </c>
      <c r="E65" s="118">
        <v>3</v>
      </c>
    </row>
    <row r="66" spans="1:5" ht="90" customHeight="1">
      <c r="A66" s="116" t="s">
        <v>132</v>
      </c>
      <c r="B66" s="117" t="s">
        <v>133</v>
      </c>
      <c r="C66" s="118">
        <v>2.5</v>
      </c>
      <c r="D66" s="118">
        <v>2.5</v>
      </c>
      <c r="E66" s="118">
        <v>2.5</v>
      </c>
    </row>
    <row r="67" spans="1:5" ht="65.25" customHeight="1">
      <c r="A67" s="116" t="s">
        <v>17</v>
      </c>
      <c r="B67" s="117" t="s">
        <v>134</v>
      </c>
      <c r="C67" s="118">
        <v>2</v>
      </c>
      <c r="D67" s="118">
        <v>2</v>
      </c>
      <c r="E67" s="118">
        <v>2</v>
      </c>
    </row>
    <row r="68" spans="1:5" ht="72" customHeight="1">
      <c r="A68" s="137" t="s">
        <v>135</v>
      </c>
      <c r="B68" s="138" t="s">
        <v>136</v>
      </c>
      <c r="C68" s="118">
        <v>17</v>
      </c>
      <c r="D68" s="118">
        <v>17</v>
      </c>
      <c r="E68" s="118">
        <v>17</v>
      </c>
    </row>
    <row r="69" spans="1:5" ht="67.5" customHeight="1">
      <c r="A69" s="137" t="s">
        <v>137</v>
      </c>
      <c r="B69" s="138" t="s">
        <v>138</v>
      </c>
      <c r="C69" s="118">
        <v>20</v>
      </c>
      <c r="D69" s="118">
        <v>20</v>
      </c>
      <c r="E69" s="118">
        <v>20</v>
      </c>
    </row>
    <row r="70" spans="1:5" ht="84.75" customHeight="1">
      <c r="A70" s="137" t="s">
        <v>139</v>
      </c>
      <c r="B70" s="138" t="s">
        <v>140</v>
      </c>
      <c r="C70" s="118">
        <v>6</v>
      </c>
      <c r="D70" s="118">
        <v>6</v>
      </c>
      <c r="E70" s="118">
        <v>6</v>
      </c>
    </row>
    <row r="71" spans="1:5" ht="70.5" customHeight="1">
      <c r="A71" s="116" t="s">
        <v>141</v>
      </c>
      <c r="B71" s="117" t="s">
        <v>142</v>
      </c>
      <c r="C71" s="118">
        <v>28.5</v>
      </c>
      <c r="D71" s="118">
        <v>28.5</v>
      </c>
      <c r="E71" s="118">
        <v>28.5</v>
      </c>
    </row>
    <row r="72" spans="1:5" ht="54" customHeight="1">
      <c r="A72" s="116" t="s">
        <v>143</v>
      </c>
      <c r="B72" s="117" t="s">
        <v>144</v>
      </c>
      <c r="C72" s="118">
        <v>2.5</v>
      </c>
      <c r="D72" s="118">
        <v>2.5</v>
      </c>
      <c r="E72" s="118">
        <v>2.5</v>
      </c>
    </row>
    <row r="73" spans="1:5" ht="78" customHeight="1">
      <c r="A73" s="116" t="s">
        <v>19</v>
      </c>
      <c r="B73" s="117" t="s">
        <v>145</v>
      </c>
      <c r="C73" s="118">
        <v>6</v>
      </c>
      <c r="D73" s="118">
        <v>6</v>
      </c>
      <c r="E73" s="118">
        <v>6</v>
      </c>
    </row>
    <row r="74" spans="1:5" ht="67.5" customHeight="1">
      <c r="A74" s="116" t="s">
        <v>146</v>
      </c>
      <c r="B74" s="117" t="s">
        <v>147</v>
      </c>
      <c r="C74" s="118">
        <v>10</v>
      </c>
      <c r="D74" s="118">
        <v>10</v>
      </c>
      <c r="E74" s="118">
        <v>10</v>
      </c>
    </row>
    <row r="75" spans="1:5" ht="47.25">
      <c r="A75" s="137" t="s">
        <v>18</v>
      </c>
      <c r="B75" s="117" t="s">
        <v>148</v>
      </c>
      <c r="C75" s="118">
        <v>4.5</v>
      </c>
      <c r="D75" s="118">
        <v>4.5</v>
      </c>
      <c r="E75" s="118">
        <v>4.5</v>
      </c>
    </row>
    <row r="76" spans="1:5" ht="71.25" customHeight="1">
      <c r="A76" s="116" t="s">
        <v>149</v>
      </c>
      <c r="B76" s="117" t="s">
        <v>150</v>
      </c>
      <c r="C76" s="118">
        <v>5</v>
      </c>
      <c r="D76" s="118">
        <v>5</v>
      </c>
      <c r="E76" s="118">
        <v>5</v>
      </c>
    </row>
    <row r="77" spans="1:5" ht="63">
      <c r="A77" s="116" t="s">
        <v>151</v>
      </c>
      <c r="B77" s="117" t="s">
        <v>152</v>
      </c>
      <c r="C77" s="118">
        <v>1</v>
      </c>
      <c r="D77" s="118">
        <v>1</v>
      </c>
      <c r="E77" s="118">
        <v>1</v>
      </c>
    </row>
    <row r="78" spans="1:5" ht="63">
      <c r="A78" s="116" t="s">
        <v>153</v>
      </c>
      <c r="B78" s="117" t="s">
        <v>154</v>
      </c>
      <c r="C78" s="118">
        <v>296</v>
      </c>
      <c r="D78" s="118">
        <v>296</v>
      </c>
      <c r="E78" s="118">
        <v>296</v>
      </c>
    </row>
    <row r="79" spans="1:5" ht="56.25" customHeight="1">
      <c r="A79" s="116" t="s">
        <v>155</v>
      </c>
      <c r="B79" s="117" t="s">
        <v>156</v>
      </c>
      <c r="C79" s="118">
        <v>18.5</v>
      </c>
      <c r="D79" s="118">
        <v>18.5</v>
      </c>
      <c r="E79" s="118">
        <v>18.5</v>
      </c>
    </row>
    <row r="80" spans="1:5" ht="15.75">
      <c r="A80" s="130" t="s">
        <v>1</v>
      </c>
      <c r="B80" s="139" t="s">
        <v>217</v>
      </c>
      <c r="C80" s="115">
        <f aca="true" t="shared" si="1" ref="C80:E81">C81</f>
        <v>150</v>
      </c>
      <c r="D80" s="115">
        <f t="shared" si="1"/>
        <v>150</v>
      </c>
      <c r="E80" s="115">
        <f t="shared" si="1"/>
        <v>150</v>
      </c>
    </row>
    <row r="81" spans="1:5" ht="15.75">
      <c r="A81" s="116" t="s">
        <v>1</v>
      </c>
      <c r="B81" s="140" t="s">
        <v>218</v>
      </c>
      <c r="C81" s="118">
        <f t="shared" si="1"/>
        <v>150</v>
      </c>
      <c r="D81" s="118">
        <f t="shared" si="1"/>
        <v>150</v>
      </c>
      <c r="E81" s="118">
        <f t="shared" si="1"/>
        <v>150</v>
      </c>
    </row>
    <row r="82" spans="1:5" ht="15.75">
      <c r="A82" s="116" t="s">
        <v>216</v>
      </c>
      <c r="B82" s="140" t="s">
        <v>219</v>
      </c>
      <c r="C82" s="118">
        <v>150</v>
      </c>
      <c r="D82" s="118">
        <v>150</v>
      </c>
      <c r="E82" s="118">
        <v>150</v>
      </c>
    </row>
    <row r="83" spans="1:5" ht="15.75">
      <c r="A83" s="141" t="s">
        <v>181</v>
      </c>
      <c r="B83" s="142" t="s">
        <v>157</v>
      </c>
      <c r="C83" s="143">
        <f>C84</f>
        <v>762183.7000000001</v>
      </c>
      <c r="D83" s="143">
        <f>D84</f>
        <v>856131.2</v>
      </c>
      <c r="E83" s="143">
        <f>E84</f>
        <v>449446.39999999997</v>
      </c>
    </row>
    <row r="84" spans="1:5" ht="31.5">
      <c r="A84" s="144" t="s">
        <v>5</v>
      </c>
      <c r="B84" s="145" t="s">
        <v>182</v>
      </c>
      <c r="C84" s="146">
        <f>C85+C88+C104</f>
        <v>762183.7000000001</v>
      </c>
      <c r="D84" s="146">
        <f>D85+D88+D104</f>
        <v>856131.2</v>
      </c>
      <c r="E84" s="146">
        <f>E85+E88+E104</f>
        <v>449446.39999999997</v>
      </c>
    </row>
    <row r="85" spans="1:5" ht="15.75">
      <c r="A85" s="147" t="s">
        <v>6</v>
      </c>
      <c r="B85" s="111" t="s">
        <v>183</v>
      </c>
      <c r="C85" s="112">
        <f>C86+C87</f>
        <v>72368.1</v>
      </c>
      <c r="D85" s="112">
        <f>D86+D87</f>
        <v>19999.4</v>
      </c>
      <c r="E85" s="112">
        <f>E86+E87</f>
        <v>17721.5</v>
      </c>
    </row>
    <row r="86" spans="1:5" ht="31.5">
      <c r="A86" s="148" t="s">
        <v>184</v>
      </c>
      <c r="B86" s="149" t="s">
        <v>158</v>
      </c>
      <c r="C86" s="150">
        <v>29085.6</v>
      </c>
      <c r="D86" s="150">
        <v>19999.4</v>
      </c>
      <c r="E86" s="118">
        <v>17721.5</v>
      </c>
    </row>
    <row r="87" spans="1:5" ht="15.75">
      <c r="A87" s="151" t="s">
        <v>228</v>
      </c>
      <c r="B87" s="149" t="s">
        <v>229</v>
      </c>
      <c r="C87" s="152">
        <v>43282.5</v>
      </c>
      <c r="D87" s="152">
        <v>0</v>
      </c>
      <c r="E87" s="153">
        <v>0</v>
      </c>
    </row>
    <row r="88" spans="1:5" ht="15.75">
      <c r="A88" s="154" t="s">
        <v>160</v>
      </c>
      <c r="B88" s="145" t="s">
        <v>159</v>
      </c>
      <c r="C88" s="155">
        <f>C89+C90+C91+C92+C93+C94</f>
        <v>381772.30000000005</v>
      </c>
      <c r="D88" s="155">
        <f>D89+D90+D91+D92+D93+D94</f>
        <v>513921.69999999995</v>
      </c>
      <c r="E88" s="115">
        <f>E89+E90+E91+E92+E93+E94</f>
        <v>129760.40000000001</v>
      </c>
    </row>
    <row r="89" spans="1:5" ht="31.5">
      <c r="A89" s="156" t="s">
        <v>232</v>
      </c>
      <c r="B89" s="157" t="s">
        <v>233</v>
      </c>
      <c r="C89" s="150">
        <v>4525.9</v>
      </c>
      <c r="D89" s="150">
        <v>4525.9</v>
      </c>
      <c r="E89" s="118">
        <v>0</v>
      </c>
    </row>
    <row r="90" spans="1:5" ht="47.25">
      <c r="A90" s="158" t="s">
        <v>234</v>
      </c>
      <c r="B90" s="159" t="s">
        <v>235</v>
      </c>
      <c r="C90" s="160">
        <v>0</v>
      </c>
      <c r="D90" s="150">
        <v>608.8</v>
      </c>
      <c r="E90" s="118">
        <v>0</v>
      </c>
    </row>
    <row r="91" spans="1:5" ht="31.5">
      <c r="A91" s="156" t="s">
        <v>185</v>
      </c>
      <c r="B91" s="161" t="s">
        <v>186</v>
      </c>
      <c r="C91" s="162">
        <v>237656.2</v>
      </c>
      <c r="D91" s="162">
        <v>377329.8</v>
      </c>
      <c r="E91" s="163">
        <v>0</v>
      </c>
    </row>
    <row r="92" spans="1:5" ht="31.5">
      <c r="A92" s="156" t="s">
        <v>189</v>
      </c>
      <c r="B92" s="149" t="s">
        <v>190</v>
      </c>
      <c r="C92" s="150">
        <v>266.7</v>
      </c>
      <c r="D92" s="150">
        <v>263.1</v>
      </c>
      <c r="E92" s="118">
        <v>0</v>
      </c>
    </row>
    <row r="93" spans="1:5" ht="15.75">
      <c r="A93" s="156" t="s">
        <v>162</v>
      </c>
      <c r="B93" s="120" t="s">
        <v>161</v>
      </c>
      <c r="C93" s="150">
        <v>116140.5</v>
      </c>
      <c r="D93" s="150">
        <v>118097</v>
      </c>
      <c r="E93" s="118">
        <v>120084.1</v>
      </c>
    </row>
    <row r="94" spans="1:5" ht="15.75">
      <c r="A94" s="154" t="s">
        <v>191</v>
      </c>
      <c r="B94" s="145" t="s">
        <v>163</v>
      </c>
      <c r="C94" s="155">
        <f>C95+C96+C97+C98+C99+C100+C101+C102+C103</f>
        <v>23183</v>
      </c>
      <c r="D94" s="155">
        <f>D95+D96+D97+D98+D99+D100+D101+D102+D103</f>
        <v>13097.1</v>
      </c>
      <c r="E94" s="115">
        <f>E95+E96+E97+E98+E99+E100+E101+E102+E103</f>
        <v>9676.3</v>
      </c>
    </row>
    <row r="95" spans="1:5" ht="31.5">
      <c r="A95" s="164" t="s">
        <v>192</v>
      </c>
      <c r="B95" s="149" t="s">
        <v>163</v>
      </c>
      <c r="C95" s="150">
        <v>5425.4</v>
      </c>
      <c r="D95" s="150">
        <v>6416.6</v>
      </c>
      <c r="E95" s="118">
        <v>4977.2</v>
      </c>
    </row>
    <row r="96" spans="1:5" ht="31.5">
      <c r="A96" s="165" t="s">
        <v>193</v>
      </c>
      <c r="B96" s="149" t="s">
        <v>163</v>
      </c>
      <c r="C96" s="166">
        <v>737.3</v>
      </c>
      <c r="D96" s="152">
        <v>92.2</v>
      </c>
      <c r="E96" s="153">
        <v>92.5</v>
      </c>
    </row>
    <row r="97" spans="1:5" ht="47.25">
      <c r="A97" s="165" t="s">
        <v>194</v>
      </c>
      <c r="B97" s="149" t="s">
        <v>163</v>
      </c>
      <c r="C97" s="167">
        <v>1801.8</v>
      </c>
      <c r="D97" s="168">
        <v>1801.8</v>
      </c>
      <c r="E97" s="169">
        <v>1801.8</v>
      </c>
    </row>
    <row r="98" spans="1:5" ht="47.25">
      <c r="A98" s="165" t="s">
        <v>195</v>
      </c>
      <c r="B98" s="149" t="s">
        <v>163</v>
      </c>
      <c r="C98" s="162">
        <v>740.5</v>
      </c>
      <c r="D98" s="168">
        <v>742.1</v>
      </c>
      <c r="E98" s="169">
        <v>744</v>
      </c>
    </row>
    <row r="99" spans="1:5" ht="31.5">
      <c r="A99" s="170" t="s">
        <v>227</v>
      </c>
      <c r="B99" s="149" t="s">
        <v>163</v>
      </c>
      <c r="C99" s="162">
        <v>302.1</v>
      </c>
      <c r="D99" s="168">
        <v>60.4</v>
      </c>
      <c r="E99" s="169">
        <v>60.8</v>
      </c>
    </row>
    <row r="100" spans="1:5" ht="31.5">
      <c r="A100" s="170" t="s">
        <v>236</v>
      </c>
      <c r="B100" s="149" t="s">
        <v>163</v>
      </c>
      <c r="C100" s="162">
        <v>2000</v>
      </c>
      <c r="D100" s="168">
        <v>2000</v>
      </c>
      <c r="E100" s="169">
        <v>2000</v>
      </c>
    </row>
    <row r="101" spans="1:5" ht="31.5">
      <c r="A101" s="151" t="s">
        <v>237</v>
      </c>
      <c r="B101" s="149" t="s">
        <v>163</v>
      </c>
      <c r="C101" s="162">
        <v>8847.9</v>
      </c>
      <c r="D101" s="168">
        <v>0</v>
      </c>
      <c r="E101" s="169">
        <v>0</v>
      </c>
    </row>
    <row r="102" spans="1:5" ht="31.5">
      <c r="A102" s="151" t="s">
        <v>238</v>
      </c>
      <c r="B102" s="149" t="s">
        <v>163</v>
      </c>
      <c r="C102" s="162">
        <v>1984</v>
      </c>
      <c r="D102" s="168">
        <v>1984</v>
      </c>
      <c r="E102" s="169">
        <v>0</v>
      </c>
    </row>
    <row r="103" spans="1:5" ht="31.5">
      <c r="A103" s="151" t="s">
        <v>239</v>
      </c>
      <c r="B103" s="149" t="s">
        <v>163</v>
      </c>
      <c r="C103" s="162">
        <v>1344</v>
      </c>
      <c r="D103" s="168">
        <v>0</v>
      </c>
      <c r="E103" s="169">
        <v>0</v>
      </c>
    </row>
    <row r="104" spans="1:5" ht="15.75">
      <c r="A104" s="154" t="s">
        <v>196</v>
      </c>
      <c r="B104" s="145" t="s">
        <v>164</v>
      </c>
      <c r="C104" s="155">
        <f>C105+C106+C107+C108+C109+C110+C112+C113</f>
        <v>308043.30000000005</v>
      </c>
      <c r="D104" s="155">
        <f>D105+D106+D107+D108+D109+D110+D112+D113</f>
        <v>322210.1</v>
      </c>
      <c r="E104" s="115">
        <f>E105+E106+E107+E108+E109+E110+E112+E113</f>
        <v>301964.49999999994</v>
      </c>
    </row>
    <row r="105" spans="1:5" ht="47.25">
      <c r="A105" s="156" t="s">
        <v>197</v>
      </c>
      <c r="B105" s="149" t="s">
        <v>165</v>
      </c>
      <c r="C105" s="150">
        <v>13406.4</v>
      </c>
      <c r="D105" s="150">
        <v>13897.3</v>
      </c>
      <c r="E105" s="118">
        <v>13897.3</v>
      </c>
    </row>
    <row r="106" spans="1:5" ht="47.25">
      <c r="A106" s="156" t="s">
        <v>167</v>
      </c>
      <c r="B106" s="161" t="s">
        <v>166</v>
      </c>
      <c r="C106" s="150">
        <v>6879.5</v>
      </c>
      <c r="D106" s="150">
        <v>6879.5</v>
      </c>
      <c r="E106" s="118">
        <v>6879.5</v>
      </c>
    </row>
    <row r="107" spans="1:5" ht="29.25" customHeight="1">
      <c r="A107" s="156" t="s">
        <v>169</v>
      </c>
      <c r="B107" s="149" t="s">
        <v>168</v>
      </c>
      <c r="C107" s="150">
        <v>8778</v>
      </c>
      <c r="D107" s="150">
        <v>8778</v>
      </c>
      <c r="E107" s="118">
        <v>5016</v>
      </c>
    </row>
    <row r="108" spans="1:5" ht="31.5" hidden="1">
      <c r="A108" s="156" t="s">
        <v>171</v>
      </c>
      <c r="B108" s="161" t="s">
        <v>170</v>
      </c>
      <c r="C108" s="150">
        <v>512.8</v>
      </c>
      <c r="D108" s="150">
        <v>533.9</v>
      </c>
      <c r="E108" s="118">
        <v>0</v>
      </c>
    </row>
    <row r="109" spans="1:6" ht="47.25">
      <c r="A109" s="156" t="s">
        <v>198</v>
      </c>
      <c r="B109" s="149" t="s">
        <v>173</v>
      </c>
      <c r="C109" s="150">
        <v>112.7</v>
      </c>
      <c r="D109" s="150">
        <v>3.6</v>
      </c>
      <c r="E109" s="118">
        <v>0</v>
      </c>
      <c r="F109" s="179"/>
    </row>
    <row r="110" spans="1:5" ht="40.5" customHeight="1">
      <c r="A110" s="156" t="s">
        <v>199</v>
      </c>
      <c r="B110" s="149" t="s">
        <v>172</v>
      </c>
      <c r="C110" s="150">
        <v>16288</v>
      </c>
      <c r="D110" s="150">
        <v>16288</v>
      </c>
      <c r="E110" s="118">
        <v>0</v>
      </c>
    </row>
    <row r="111" spans="1:5" ht="30">
      <c r="A111" s="71" t="s">
        <v>171</v>
      </c>
      <c r="B111" s="72" t="s">
        <v>170</v>
      </c>
      <c r="C111" s="88">
        <v>512.8</v>
      </c>
      <c r="D111" s="88">
        <v>533.9</v>
      </c>
      <c r="E111" s="37">
        <v>0</v>
      </c>
    </row>
    <row r="112" spans="1:5" ht="47.25">
      <c r="A112" s="165" t="s">
        <v>187</v>
      </c>
      <c r="B112" s="161" t="s">
        <v>188</v>
      </c>
      <c r="C112" s="162">
        <v>9068.2</v>
      </c>
      <c r="D112" s="162">
        <v>9068.2</v>
      </c>
      <c r="E112" s="163">
        <v>89.8</v>
      </c>
    </row>
    <row r="113" spans="1:5" ht="15.75">
      <c r="A113" s="154" t="s">
        <v>230</v>
      </c>
      <c r="B113" s="145" t="s">
        <v>231</v>
      </c>
      <c r="C113" s="171">
        <f>C114+C115+C116+C117+C118+C119+C120+C121+C122+C123+C124+C125</f>
        <v>252997.7</v>
      </c>
      <c r="D113" s="171">
        <f>D114+D115+D116+D117+D118+D119+D120+D121+D122+D123+D124+D125</f>
        <v>266761.6</v>
      </c>
      <c r="E113" s="172">
        <f>E114+E115+E116+E117+E118+E119+E120+E121+E122+E123+E124+E125</f>
        <v>276081.89999999997</v>
      </c>
    </row>
    <row r="114" spans="1:5" ht="47.25">
      <c r="A114" s="173" t="s">
        <v>202</v>
      </c>
      <c r="B114" s="149" t="s">
        <v>231</v>
      </c>
      <c r="C114" s="150">
        <v>611.9</v>
      </c>
      <c r="D114" s="150">
        <v>611.9</v>
      </c>
      <c r="E114" s="118">
        <v>611.9</v>
      </c>
    </row>
    <row r="115" spans="1:5" ht="31.5">
      <c r="A115" s="174" t="s">
        <v>203</v>
      </c>
      <c r="B115" s="149" t="s">
        <v>231</v>
      </c>
      <c r="C115" s="150">
        <v>1198.3</v>
      </c>
      <c r="D115" s="150">
        <v>958.6</v>
      </c>
      <c r="E115" s="118">
        <v>719</v>
      </c>
    </row>
    <row r="116" spans="1:5" ht="63">
      <c r="A116" s="165" t="s">
        <v>204</v>
      </c>
      <c r="B116" s="149" t="s">
        <v>231</v>
      </c>
      <c r="C116" s="150">
        <v>611.9</v>
      </c>
      <c r="D116" s="150">
        <v>611.9</v>
      </c>
      <c r="E116" s="118">
        <v>611.9</v>
      </c>
    </row>
    <row r="117" spans="1:5" ht="47.25">
      <c r="A117" s="165" t="s">
        <v>205</v>
      </c>
      <c r="B117" s="149" t="s">
        <v>231</v>
      </c>
      <c r="C117" s="152">
        <v>17102</v>
      </c>
      <c r="D117" s="152">
        <v>17102</v>
      </c>
      <c r="E117" s="153">
        <v>17102</v>
      </c>
    </row>
    <row r="118" spans="1:5" ht="47.25">
      <c r="A118" s="165" t="s">
        <v>206</v>
      </c>
      <c r="B118" s="149" t="s">
        <v>231</v>
      </c>
      <c r="C118" s="162">
        <v>239.2</v>
      </c>
      <c r="D118" s="162">
        <v>239.2</v>
      </c>
      <c r="E118" s="163">
        <v>239.2</v>
      </c>
    </row>
    <row r="119" spans="1:5" ht="63">
      <c r="A119" s="165" t="s">
        <v>207</v>
      </c>
      <c r="B119" s="149" t="s">
        <v>231</v>
      </c>
      <c r="C119" s="175">
        <v>0.2</v>
      </c>
      <c r="D119" s="175">
        <v>0.2</v>
      </c>
      <c r="E119" s="176">
        <v>0.2</v>
      </c>
    </row>
    <row r="120" spans="1:5" ht="33.75" customHeight="1">
      <c r="A120" s="173" t="s">
        <v>208</v>
      </c>
      <c r="B120" s="149" t="s">
        <v>231</v>
      </c>
      <c r="C120" s="150">
        <v>998.7</v>
      </c>
      <c r="D120" s="150">
        <v>1034.4</v>
      </c>
      <c r="E120" s="118">
        <v>1060.5</v>
      </c>
    </row>
    <row r="121" spans="1:5" ht="47.25">
      <c r="A121" s="174" t="s">
        <v>209</v>
      </c>
      <c r="B121" s="149" t="s">
        <v>231</v>
      </c>
      <c r="C121" s="150">
        <v>69.1</v>
      </c>
      <c r="D121" s="150">
        <v>71.5</v>
      </c>
      <c r="E121" s="118">
        <v>71.5</v>
      </c>
    </row>
    <row r="122" spans="1:5" ht="36" customHeight="1">
      <c r="A122" s="164" t="s">
        <v>210</v>
      </c>
      <c r="B122" s="149" t="s">
        <v>231</v>
      </c>
      <c r="C122" s="150">
        <v>1399.5</v>
      </c>
      <c r="D122" s="150">
        <v>1399.5</v>
      </c>
      <c r="E122" s="118">
        <v>1399.5</v>
      </c>
    </row>
    <row r="123" spans="1:5" ht="94.5">
      <c r="A123" s="165" t="s">
        <v>211</v>
      </c>
      <c r="B123" s="149" t="s">
        <v>231</v>
      </c>
      <c r="C123" s="168">
        <v>229454.6</v>
      </c>
      <c r="D123" s="168">
        <v>243420.1</v>
      </c>
      <c r="E123" s="169">
        <v>254236.1</v>
      </c>
    </row>
    <row r="124" spans="1:5" ht="47.25">
      <c r="A124" s="148" t="s">
        <v>212</v>
      </c>
      <c r="B124" s="149" t="s">
        <v>231</v>
      </c>
      <c r="C124" s="150">
        <v>52.7</v>
      </c>
      <c r="D124" s="150">
        <v>52.7</v>
      </c>
      <c r="E124" s="118">
        <v>30.1</v>
      </c>
    </row>
    <row r="125" spans="1:5" ht="63">
      <c r="A125" s="165" t="s">
        <v>213</v>
      </c>
      <c r="B125" s="149" t="s">
        <v>231</v>
      </c>
      <c r="C125" s="150">
        <v>1259.6</v>
      </c>
      <c r="D125" s="150">
        <v>1259.6</v>
      </c>
      <c r="E125" s="118">
        <v>0</v>
      </c>
    </row>
    <row r="126" spans="1:2" ht="15.75">
      <c r="A126" s="177"/>
      <c r="B126" s="178"/>
    </row>
    <row r="127" spans="1:2" ht="15.75">
      <c r="A127" s="177"/>
      <c r="B127" s="178"/>
    </row>
    <row r="128" spans="1:2" ht="15.75">
      <c r="A128" s="177"/>
      <c r="B128" s="178"/>
    </row>
    <row r="129" spans="1:2" ht="15.75">
      <c r="A129" s="177"/>
      <c r="B129" s="178"/>
    </row>
    <row r="130" spans="1:2" ht="15.75">
      <c r="A130" s="177"/>
      <c r="B130" s="178"/>
    </row>
    <row r="131" spans="1:2" ht="15.75">
      <c r="A131" s="177"/>
      <c r="B131" s="178"/>
    </row>
    <row r="132" spans="1:2" ht="15.75">
      <c r="A132" s="177"/>
      <c r="B132" s="178"/>
    </row>
    <row r="133" spans="1:2" ht="15.75">
      <c r="A133" s="177"/>
      <c r="B133" s="178"/>
    </row>
    <row r="134" spans="1:2" ht="15.75">
      <c r="A134" s="177"/>
      <c r="B134" s="178"/>
    </row>
    <row r="135" spans="1:2" ht="15.75">
      <c r="A135" s="177"/>
      <c r="B135" s="178"/>
    </row>
    <row r="136" spans="1:2" ht="15.75">
      <c r="A136" s="177"/>
      <c r="B136" s="178"/>
    </row>
    <row r="137" spans="1:2" ht="15.75">
      <c r="A137" s="177"/>
      <c r="B137" s="178"/>
    </row>
    <row r="138" spans="1:2" ht="15.75">
      <c r="A138" s="177"/>
      <c r="B138" s="178"/>
    </row>
    <row r="139" spans="1:2" ht="15.75">
      <c r="A139" s="177"/>
      <c r="B139" s="178"/>
    </row>
    <row r="140" spans="1:2" ht="15.75">
      <c r="A140" s="177"/>
      <c r="B140" s="178"/>
    </row>
    <row r="141" spans="1:2" ht="15.75">
      <c r="A141" s="177"/>
      <c r="B141" s="178"/>
    </row>
    <row r="142" spans="1:2" ht="15.75">
      <c r="A142" s="177"/>
      <c r="B142" s="178"/>
    </row>
    <row r="143" spans="1:2" ht="15.75">
      <c r="A143" s="177"/>
      <c r="B143" s="178"/>
    </row>
    <row r="144" spans="1:2" ht="15.75">
      <c r="A144" s="177"/>
      <c r="B144" s="178"/>
    </row>
    <row r="145" spans="1:2" ht="15.75">
      <c r="A145" s="177"/>
      <c r="B145" s="178"/>
    </row>
    <row r="146" spans="1:2" ht="15.75">
      <c r="A146" s="177"/>
      <c r="B146" s="178"/>
    </row>
    <row r="147" spans="1:2" ht="15.75">
      <c r="A147" s="177"/>
      <c r="B147" s="178"/>
    </row>
    <row r="148" spans="1:2" ht="15.75">
      <c r="A148" s="177"/>
      <c r="B148" s="178"/>
    </row>
    <row r="149" spans="1:2" ht="15.75">
      <c r="A149" s="177"/>
      <c r="B149" s="178"/>
    </row>
    <row r="150" spans="1:2" ht="15.75">
      <c r="A150" s="177"/>
      <c r="B150" s="178"/>
    </row>
    <row r="151" spans="1:2" ht="15.75">
      <c r="A151" s="177"/>
      <c r="B151" s="178"/>
    </row>
    <row r="152" spans="1:2" ht="15.75">
      <c r="A152" s="177"/>
      <c r="B152" s="178"/>
    </row>
    <row r="153" spans="1:2" ht="15.75">
      <c r="A153" s="177"/>
      <c r="B153" s="178"/>
    </row>
    <row r="154" spans="1:2" ht="15.75">
      <c r="A154" s="177"/>
      <c r="B154" s="178"/>
    </row>
    <row r="155" spans="1:2" ht="15.75">
      <c r="A155" s="177"/>
      <c r="B155" s="178"/>
    </row>
    <row r="156" spans="1:2" ht="15.75">
      <c r="A156" s="177"/>
      <c r="B156" s="178"/>
    </row>
    <row r="157" spans="1:2" ht="15.75">
      <c r="A157" s="177"/>
      <c r="B157" s="178"/>
    </row>
    <row r="158" spans="1:2" ht="15.75">
      <c r="A158" s="177"/>
      <c r="B158" s="178"/>
    </row>
    <row r="159" spans="1:2" ht="15.75">
      <c r="A159" s="177"/>
      <c r="B159" s="178"/>
    </row>
    <row r="160" spans="1:2" ht="15.75">
      <c r="A160" s="177"/>
      <c r="B160" s="178"/>
    </row>
    <row r="161" spans="1:2" ht="15.75">
      <c r="A161" s="177"/>
      <c r="B161" s="178"/>
    </row>
    <row r="162" spans="1:2" ht="15.75">
      <c r="A162" s="177"/>
      <c r="B162" s="178"/>
    </row>
    <row r="163" spans="1:2" ht="15.75">
      <c r="A163" s="177"/>
      <c r="B163" s="178"/>
    </row>
    <row r="164" spans="1:2" ht="15.75">
      <c r="A164" s="177"/>
      <c r="B164" s="178"/>
    </row>
    <row r="165" spans="1:2" ht="15.75">
      <c r="A165" s="177"/>
      <c r="B165" s="178"/>
    </row>
    <row r="166" spans="1:2" ht="15.75">
      <c r="A166" s="177"/>
      <c r="B166" s="178"/>
    </row>
    <row r="167" spans="1:2" ht="15.75">
      <c r="A167" s="177"/>
      <c r="B167" s="178"/>
    </row>
    <row r="168" spans="1:2" ht="15.75">
      <c r="A168" s="177"/>
      <c r="B168" s="178"/>
    </row>
    <row r="169" spans="1:2" ht="15.75">
      <c r="A169" s="177"/>
      <c r="B169" s="178"/>
    </row>
    <row r="170" spans="1:2" ht="15.75">
      <c r="A170" s="177"/>
      <c r="B170" s="178"/>
    </row>
    <row r="171" spans="1:2" ht="15.75">
      <c r="A171" s="177"/>
      <c r="B171" s="178"/>
    </row>
    <row r="172" spans="1:2" ht="15.75">
      <c r="A172" s="177"/>
      <c r="B172" s="178"/>
    </row>
    <row r="173" spans="1:2" ht="15.75">
      <c r="A173" s="177"/>
      <c r="B173" s="178"/>
    </row>
    <row r="174" spans="1:2" ht="15.75">
      <c r="A174" s="177"/>
      <c r="B174" s="178"/>
    </row>
    <row r="175" spans="1:2" ht="15.75">
      <c r="A175" s="177"/>
      <c r="B175" s="178"/>
    </row>
    <row r="176" spans="1:2" ht="15.75">
      <c r="A176" s="177"/>
      <c r="B176" s="178"/>
    </row>
    <row r="177" spans="1:2" ht="15.75">
      <c r="A177" s="177"/>
      <c r="B177" s="178"/>
    </row>
    <row r="178" spans="1:2" ht="15.75">
      <c r="A178" s="177"/>
      <c r="B178" s="178"/>
    </row>
    <row r="179" spans="1:2" ht="15.75">
      <c r="A179" s="177"/>
      <c r="B179" s="178"/>
    </row>
    <row r="180" spans="1:2" ht="15.75">
      <c r="A180" s="177"/>
      <c r="B180" s="178"/>
    </row>
    <row r="181" spans="1:2" ht="15.75">
      <c r="A181" s="177"/>
      <c r="B181" s="178"/>
    </row>
    <row r="182" spans="1:2" ht="15.75">
      <c r="A182" s="177"/>
      <c r="B182" s="178"/>
    </row>
    <row r="183" spans="1:2" ht="15.75">
      <c r="A183" s="177"/>
      <c r="B183" s="178"/>
    </row>
    <row r="184" spans="1:2" ht="15.75">
      <c r="A184" s="177"/>
      <c r="B184" s="178"/>
    </row>
    <row r="185" spans="1:2" ht="15.75">
      <c r="A185" s="177"/>
      <c r="B185" s="178"/>
    </row>
    <row r="186" spans="1:2" ht="15.75">
      <c r="A186" s="177"/>
      <c r="B186" s="178"/>
    </row>
    <row r="187" spans="1:2" ht="15.75">
      <c r="A187" s="177"/>
      <c r="B187" s="178"/>
    </row>
    <row r="188" spans="1:2" ht="15.75">
      <c r="A188" s="177"/>
      <c r="B188" s="178"/>
    </row>
    <row r="189" spans="1:2" ht="15.75">
      <c r="A189" s="177"/>
      <c r="B189" s="178"/>
    </row>
    <row r="190" spans="1:2" ht="15.75">
      <c r="A190" s="177"/>
      <c r="B190" s="178"/>
    </row>
    <row r="191" spans="1:2" ht="15.75">
      <c r="A191" s="177"/>
      <c r="B191" s="178"/>
    </row>
    <row r="192" spans="1:2" ht="15.75">
      <c r="A192" s="177"/>
      <c r="B192" s="178"/>
    </row>
    <row r="193" spans="1:2" ht="15.75">
      <c r="A193" s="177"/>
      <c r="B193" s="178"/>
    </row>
    <row r="194" spans="1:2" ht="15.75">
      <c r="A194" s="177"/>
      <c r="B194" s="178"/>
    </row>
    <row r="195" spans="1:2" ht="15.75">
      <c r="A195" s="177"/>
      <c r="B195" s="178"/>
    </row>
    <row r="196" spans="1:2" ht="15.75">
      <c r="A196" s="177"/>
      <c r="B196" s="178"/>
    </row>
    <row r="197" spans="1:2" ht="15.75">
      <c r="A197" s="177"/>
      <c r="B197" s="178"/>
    </row>
    <row r="198" spans="1:2" ht="15.75">
      <c r="A198" s="177"/>
      <c r="B198" s="178"/>
    </row>
    <row r="199" spans="1:2" ht="15.75">
      <c r="A199" s="177"/>
      <c r="B199" s="178"/>
    </row>
    <row r="200" spans="1:2" ht="15.75">
      <c r="A200" s="177"/>
      <c r="B200" s="178"/>
    </row>
    <row r="201" spans="1:2" ht="15.75">
      <c r="A201" s="177"/>
      <c r="B201" s="178"/>
    </row>
    <row r="202" spans="1:2" ht="15.75">
      <c r="A202" s="177"/>
      <c r="B202" s="178"/>
    </row>
    <row r="203" spans="1:2" ht="15.75">
      <c r="A203" s="177"/>
      <c r="B203" s="178"/>
    </row>
    <row r="204" spans="1:2" ht="15.75">
      <c r="A204" s="177"/>
      <c r="B204" s="178"/>
    </row>
    <row r="205" spans="1:2" ht="15.75">
      <c r="A205" s="177"/>
      <c r="B205" s="178"/>
    </row>
    <row r="206" spans="1:2" ht="15.75">
      <c r="A206" s="177"/>
      <c r="B206" s="178"/>
    </row>
    <row r="207" spans="1:2" ht="15.75">
      <c r="A207" s="177"/>
      <c r="B207" s="178"/>
    </row>
    <row r="208" spans="1:2" ht="15.75">
      <c r="A208" s="177"/>
      <c r="B208" s="178"/>
    </row>
    <row r="209" spans="1:2" ht="15.75">
      <c r="A209" s="177"/>
      <c r="B209" s="178"/>
    </row>
    <row r="210" spans="1:2" ht="15.75">
      <c r="A210" s="177"/>
      <c r="B210" s="178"/>
    </row>
    <row r="211" spans="1:2" ht="15.75">
      <c r="A211" s="177"/>
      <c r="B211" s="178"/>
    </row>
    <row r="212" spans="1:2" ht="15.75">
      <c r="A212" s="177"/>
      <c r="B212" s="178"/>
    </row>
    <row r="213" spans="1:2" ht="15.75">
      <c r="A213" s="177"/>
      <c r="B213" s="178"/>
    </row>
    <row r="214" spans="1:2" ht="15.75">
      <c r="A214" s="177"/>
      <c r="B214" s="178"/>
    </row>
    <row r="215" spans="1:2" ht="15.75">
      <c r="A215" s="177"/>
      <c r="B215" s="178"/>
    </row>
    <row r="216" spans="1:2" ht="15.75">
      <c r="A216" s="177"/>
      <c r="B216" s="178"/>
    </row>
    <row r="217" spans="1:2" ht="15.75">
      <c r="A217" s="177"/>
      <c r="B217" s="178"/>
    </row>
    <row r="218" spans="1:2" ht="15.75">
      <c r="A218" s="177"/>
      <c r="B218" s="178"/>
    </row>
    <row r="219" spans="1:2" ht="15.75">
      <c r="A219" s="177"/>
      <c r="B219" s="178"/>
    </row>
    <row r="220" spans="1:2" ht="15.75">
      <c r="A220" s="177"/>
      <c r="B220" s="178"/>
    </row>
    <row r="221" spans="1:2" ht="15.75">
      <c r="A221" s="177"/>
      <c r="B221" s="178"/>
    </row>
    <row r="222" spans="1:2" ht="15.75">
      <c r="A222" s="177"/>
      <c r="B222" s="178"/>
    </row>
    <row r="223" spans="1:2" ht="15.75">
      <c r="A223" s="177"/>
      <c r="B223" s="178"/>
    </row>
    <row r="224" spans="1:2" ht="15.75">
      <c r="A224" s="177"/>
      <c r="B224" s="178"/>
    </row>
    <row r="225" spans="1:2" ht="15.75">
      <c r="A225" s="177"/>
      <c r="B225" s="178"/>
    </row>
    <row r="226" spans="1:2" ht="15.75">
      <c r="A226" s="177"/>
      <c r="B226" s="178"/>
    </row>
    <row r="227" spans="1:2" ht="15.75">
      <c r="A227" s="177"/>
      <c r="B227" s="178"/>
    </row>
    <row r="228" spans="1:2" ht="15.75">
      <c r="A228" s="177"/>
      <c r="B228" s="178"/>
    </row>
    <row r="229" spans="1:2" ht="15.75">
      <c r="A229" s="177"/>
      <c r="B229" s="178"/>
    </row>
    <row r="230" spans="1:2" ht="15.75">
      <c r="A230" s="177"/>
      <c r="B230" s="178"/>
    </row>
    <row r="231" spans="1:2" ht="15.75">
      <c r="A231" s="177"/>
      <c r="B231" s="178"/>
    </row>
    <row r="232" spans="1:2" ht="15.75">
      <c r="A232" s="177"/>
      <c r="B232" s="178"/>
    </row>
    <row r="233" spans="1:2" ht="15.75">
      <c r="A233" s="177"/>
      <c r="B233" s="178"/>
    </row>
    <row r="234" spans="1:2" ht="15.75">
      <c r="A234" s="177"/>
      <c r="B234" s="178"/>
    </row>
    <row r="235" spans="1:2" ht="15.75">
      <c r="A235" s="177"/>
      <c r="B235" s="178"/>
    </row>
    <row r="236" spans="1:2" ht="15.75">
      <c r="A236" s="177"/>
      <c r="B236" s="178"/>
    </row>
    <row r="237" spans="1:2" ht="15.75">
      <c r="A237" s="177"/>
      <c r="B237" s="178"/>
    </row>
    <row r="238" spans="1:2" ht="15.75">
      <c r="A238" s="177"/>
      <c r="B238" s="178"/>
    </row>
    <row r="239" spans="1:2" ht="15.75">
      <c r="A239" s="177"/>
      <c r="B239" s="178"/>
    </row>
    <row r="240" spans="1:2" ht="15.75">
      <c r="A240" s="177"/>
      <c r="B240" s="178"/>
    </row>
    <row r="241" spans="1:2" ht="15.75">
      <c r="A241" s="177"/>
      <c r="B241" s="178"/>
    </row>
    <row r="242" spans="1:2" ht="15.75">
      <c r="A242" s="177"/>
      <c r="B242" s="178"/>
    </row>
    <row r="243" spans="1:2" ht="15.75">
      <c r="A243" s="177"/>
      <c r="B243" s="178"/>
    </row>
    <row r="244" spans="1:2" ht="15.75">
      <c r="A244" s="177"/>
      <c r="B244" s="178"/>
    </row>
    <row r="245" spans="1:2" ht="15.75">
      <c r="A245" s="177"/>
      <c r="B245" s="178"/>
    </row>
    <row r="246" spans="1:2" ht="15.75">
      <c r="A246" s="177"/>
      <c r="B246" s="178"/>
    </row>
    <row r="247" spans="1:2" ht="15.75">
      <c r="A247" s="177"/>
      <c r="B247" s="178"/>
    </row>
    <row r="248" spans="1:2" ht="15.75">
      <c r="A248" s="177"/>
      <c r="B248" s="178"/>
    </row>
    <row r="249" spans="1:2" ht="15.75">
      <c r="A249" s="177"/>
      <c r="B249" s="178"/>
    </row>
    <row r="250" spans="1:2" ht="15.75">
      <c r="A250" s="177"/>
      <c r="B250" s="178"/>
    </row>
    <row r="251" spans="1:2" ht="15.75">
      <c r="A251" s="177"/>
      <c r="B251" s="178"/>
    </row>
    <row r="252" spans="1:2" ht="15.75">
      <c r="A252" s="177"/>
      <c r="B252" s="178"/>
    </row>
    <row r="253" spans="1:2" ht="15.75">
      <c r="A253" s="177"/>
      <c r="B253" s="178"/>
    </row>
    <row r="254" spans="1:2" ht="15.75">
      <c r="A254" s="177"/>
      <c r="B254" s="178"/>
    </row>
    <row r="255" spans="1:2" ht="15.75">
      <c r="A255" s="177"/>
      <c r="B255" s="178"/>
    </row>
    <row r="256" spans="1:2" ht="15.75">
      <c r="A256" s="177"/>
      <c r="B256" s="178"/>
    </row>
    <row r="257" spans="1:2" ht="15.75">
      <c r="A257" s="177"/>
      <c r="B257" s="178"/>
    </row>
    <row r="258" spans="1:2" ht="15.75">
      <c r="A258" s="177"/>
      <c r="B258" s="178"/>
    </row>
    <row r="259" spans="1:2" ht="15.75">
      <c r="A259" s="177"/>
      <c r="B259" s="178"/>
    </row>
    <row r="260" spans="1:2" ht="15.75">
      <c r="A260" s="177"/>
      <c r="B260" s="178"/>
    </row>
    <row r="261" spans="1:2" ht="15.75">
      <c r="A261" s="177"/>
      <c r="B261" s="178"/>
    </row>
    <row r="262" spans="1:2" ht="15.75">
      <c r="A262" s="177"/>
      <c r="B262" s="178"/>
    </row>
    <row r="263" spans="1:2" ht="15.75">
      <c r="A263" s="177"/>
      <c r="B263" s="178"/>
    </row>
    <row r="264" spans="1:2" ht="15.75">
      <c r="A264" s="177"/>
      <c r="B264" s="178"/>
    </row>
    <row r="265" spans="1:2" ht="15.75">
      <c r="A265" s="177"/>
      <c r="B265" s="178"/>
    </row>
    <row r="266" spans="1:2" ht="15.75">
      <c r="A266" s="177"/>
      <c r="B266" s="178"/>
    </row>
    <row r="267" spans="1:2" ht="15.75">
      <c r="A267" s="177"/>
      <c r="B267" s="178"/>
    </row>
    <row r="268" spans="1:2" ht="15.75">
      <c r="A268" s="177"/>
      <c r="B268" s="178"/>
    </row>
    <row r="269" spans="1:2" ht="15.75">
      <c r="A269" s="177"/>
      <c r="B269" s="178"/>
    </row>
    <row r="270" spans="1:2" ht="15.75">
      <c r="A270" s="177"/>
      <c r="B270" s="178"/>
    </row>
    <row r="271" spans="1:2" ht="15.75">
      <c r="A271" s="177"/>
      <c r="B271" s="178"/>
    </row>
    <row r="272" spans="1:2" ht="15.75">
      <c r="A272" s="177"/>
      <c r="B272" s="178"/>
    </row>
    <row r="273" spans="1:2" ht="15.75">
      <c r="A273" s="177"/>
      <c r="B273" s="178"/>
    </row>
    <row r="274" spans="1:2" ht="15.75">
      <c r="A274" s="177"/>
      <c r="B274" s="178"/>
    </row>
    <row r="275" spans="1:2" ht="15.75">
      <c r="A275" s="177"/>
      <c r="B275" s="178"/>
    </row>
    <row r="276" spans="1:2" ht="15.75">
      <c r="A276" s="177"/>
      <c r="B276" s="178"/>
    </row>
    <row r="277" spans="1:2" ht="15.75">
      <c r="A277" s="177"/>
      <c r="B277" s="178"/>
    </row>
    <row r="278" spans="1:2" ht="15.75">
      <c r="A278" s="177"/>
      <c r="B278" s="178"/>
    </row>
    <row r="279" spans="1:2" ht="15.75">
      <c r="A279" s="177"/>
      <c r="B279" s="178"/>
    </row>
    <row r="280" spans="1:2" ht="15.75">
      <c r="A280" s="177"/>
      <c r="B280" s="178"/>
    </row>
    <row r="281" spans="1:2" ht="15.75">
      <c r="A281" s="177"/>
      <c r="B281" s="178"/>
    </row>
    <row r="282" spans="1:2" ht="15.75">
      <c r="A282" s="177"/>
      <c r="B282" s="178"/>
    </row>
    <row r="283" spans="1:2" ht="15.75">
      <c r="A283" s="177"/>
      <c r="B283" s="178"/>
    </row>
    <row r="284" spans="1:2" ht="15.75">
      <c r="A284" s="177"/>
      <c r="B284" s="178"/>
    </row>
    <row r="285" spans="1:2" ht="15.75">
      <c r="A285" s="177"/>
      <c r="B285" s="178"/>
    </row>
    <row r="286" spans="1:2" ht="15.75">
      <c r="A286" s="177"/>
      <c r="B286" s="178"/>
    </row>
    <row r="287" spans="1:2" ht="15.75">
      <c r="A287" s="177"/>
      <c r="B287" s="178"/>
    </row>
    <row r="288" spans="1:2" ht="15.75">
      <c r="A288" s="177"/>
      <c r="B288" s="178"/>
    </row>
    <row r="289" spans="1:2" ht="15.75">
      <c r="A289" s="177"/>
      <c r="B289" s="178"/>
    </row>
    <row r="290" spans="1:2" ht="15.75">
      <c r="A290" s="177"/>
      <c r="B290" s="178"/>
    </row>
    <row r="291" spans="1:2" ht="15.75">
      <c r="A291" s="177"/>
      <c r="B291" s="178"/>
    </row>
    <row r="292" spans="1:2" ht="15.75">
      <c r="A292" s="177"/>
      <c r="B292" s="178"/>
    </row>
    <row r="293" spans="1:2" ht="15.75">
      <c r="A293" s="177"/>
      <c r="B293" s="178"/>
    </row>
    <row r="294" spans="1:2" ht="15.75">
      <c r="A294" s="177"/>
      <c r="B294" s="178"/>
    </row>
    <row r="295" spans="1:2" ht="15.75">
      <c r="A295" s="177"/>
      <c r="B295" s="178"/>
    </row>
    <row r="296" spans="1:2" ht="15.75">
      <c r="A296" s="177"/>
      <c r="B296" s="178"/>
    </row>
    <row r="297" spans="1:2" ht="15.75">
      <c r="A297" s="177"/>
      <c r="B297" s="178"/>
    </row>
    <row r="298" spans="1:2" ht="15.75">
      <c r="A298" s="177"/>
      <c r="B298" s="178"/>
    </row>
    <row r="299" spans="1:2" ht="15.75">
      <c r="A299" s="177"/>
      <c r="B299" s="178"/>
    </row>
    <row r="300" spans="1:2" ht="15.75">
      <c r="A300" s="177"/>
      <c r="B300" s="178"/>
    </row>
    <row r="301" spans="1:2" ht="15.75">
      <c r="A301" s="177"/>
      <c r="B301" s="178"/>
    </row>
    <row r="302" spans="1:2" ht="15.75">
      <c r="A302" s="177"/>
      <c r="B302" s="178"/>
    </row>
    <row r="303" spans="1:2" ht="15.75">
      <c r="A303" s="177"/>
      <c r="B303" s="178"/>
    </row>
    <row r="304" spans="1:2" ht="15.75">
      <c r="A304" s="177"/>
      <c r="B304" s="178"/>
    </row>
    <row r="305" spans="1:2" ht="15.75">
      <c r="A305" s="177"/>
      <c r="B305" s="178"/>
    </row>
    <row r="306" spans="1:2" ht="15.75">
      <c r="A306" s="177"/>
      <c r="B306" s="178"/>
    </row>
    <row r="307" spans="1:2" ht="15.75">
      <c r="A307" s="177"/>
      <c r="B307" s="178"/>
    </row>
    <row r="308" spans="1:2" ht="15.75">
      <c r="A308" s="177"/>
      <c r="B308" s="178"/>
    </row>
    <row r="309" spans="1:2" ht="15.75">
      <c r="A309" s="177"/>
      <c r="B309" s="178"/>
    </row>
    <row r="310" spans="1:2" ht="15.75">
      <c r="A310" s="177"/>
      <c r="B310" s="178"/>
    </row>
    <row r="311" spans="1:2" ht="15.75">
      <c r="A311" s="177"/>
      <c r="B311" s="178"/>
    </row>
    <row r="312" spans="1:2" ht="15.75">
      <c r="A312" s="177"/>
      <c r="B312" s="178"/>
    </row>
    <row r="313" spans="1:2" ht="15.75">
      <c r="A313" s="177"/>
      <c r="B313" s="178"/>
    </row>
    <row r="314" spans="1:2" ht="15.75">
      <c r="A314" s="177"/>
      <c r="B314" s="178"/>
    </row>
    <row r="315" spans="1:2" ht="15.75">
      <c r="A315" s="177"/>
      <c r="B315" s="178"/>
    </row>
    <row r="316" spans="1:2" ht="15.75">
      <c r="A316" s="177"/>
      <c r="B316" s="178"/>
    </row>
    <row r="317" spans="1:2" ht="15.75">
      <c r="A317" s="177"/>
      <c r="B317" s="178"/>
    </row>
    <row r="318" spans="1:2" ht="15.75">
      <c r="A318" s="177"/>
      <c r="B318" s="178"/>
    </row>
    <row r="319" spans="1:2" ht="15.75">
      <c r="A319" s="177"/>
      <c r="B319" s="178"/>
    </row>
    <row r="320" spans="1:2" ht="15.75">
      <c r="A320" s="177"/>
      <c r="B320" s="178"/>
    </row>
    <row r="321" spans="1:2" ht="15.75">
      <c r="A321" s="177"/>
      <c r="B321" s="178"/>
    </row>
    <row r="322" spans="1:2" ht="15.75">
      <c r="A322" s="177"/>
      <c r="B322" s="178"/>
    </row>
    <row r="323" spans="1:2" ht="15.75">
      <c r="A323" s="177"/>
      <c r="B323" s="178"/>
    </row>
    <row r="324" spans="1:2" ht="15.75">
      <c r="A324" s="177"/>
      <c r="B324" s="178"/>
    </row>
    <row r="325" spans="1:2" ht="15.75">
      <c r="A325" s="177"/>
      <c r="B325" s="178"/>
    </row>
    <row r="326" spans="1:2" ht="15.75">
      <c r="A326" s="177"/>
      <c r="B326" s="178"/>
    </row>
    <row r="327" spans="1:2" ht="15.75">
      <c r="A327" s="177"/>
      <c r="B327" s="178"/>
    </row>
    <row r="328" spans="1:2" ht="15.75">
      <c r="A328" s="177"/>
      <c r="B328" s="178"/>
    </row>
    <row r="329" spans="1:2" ht="15.75">
      <c r="A329" s="177"/>
      <c r="B329" s="178"/>
    </row>
    <row r="330" spans="1:2" ht="15.75">
      <c r="A330" s="177"/>
      <c r="B330" s="178"/>
    </row>
    <row r="331" spans="1:2" ht="15.75">
      <c r="A331" s="177"/>
      <c r="B331" s="178"/>
    </row>
    <row r="332" spans="1:2" ht="15.75">
      <c r="A332" s="177"/>
      <c r="B332" s="178"/>
    </row>
    <row r="333" spans="1:2" ht="15.75">
      <c r="A333" s="177"/>
      <c r="B333" s="178"/>
    </row>
    <row r="334" spans="1:2" ht="15.75">
      <c r="A334" s="177"/>
      <c r="B334" s="178"/>
    </row>
    <row r="335" spans="1:2" ht="15.75">
      <c r="A335" s="177"/>
      <c r="B335" s="178"/>
    </row>
    <row r="336" spans="1:2" ht="15.75">
      <c r="A336" s="177"/>
      <c r="B336" s="178"/>
    </row>
    <row r="337" spans="1:2" ht="15.75">
      <c r="A337" s="177"/>
      <c r="B337" s="178"/>
    </row>
    <row r="338" spans="1:2" ht="15.75">
      <c r="A338" s="177"/>
      <c r="B338" s="178"/>
    </row>
    <row r="339" spans="1:2" ht="15.75">
      <c r="A339" s="177"/>
      <c r="B339" s="178"/>
    </row>
    <row r="340" spans="1:2" ht="15.75">
      <c r="A340" s="177"/>
      <c r="B340" s="178"/>
    </row>
    <row r="341" spans="1:2" ht="15.75">
      <c r="A341" s="177"/>
      <c r="B341" s="178"/>
    </row>
    <row r="342" spans="1:2" ht="15.75">
      <c r="A342" s="177"/>
      <c r="B342" s="178"/>
    </row>
    <row r="343" spans="1:2" ht="15.75">
      <c r="A343" s="177"/>
      <c r="B343" s="178"/>
    </row>
    <row r="344" spans="1:2" ht="15.75">
      <c r="A344" s="177"/>
      <c r="B344" s="178"/>
    </row>
    <row r="345" spans="1:2" ht="15.75">
      <c r="A345" s="177"/>
      <c r="B345" s="178"/>
    </row>
    <row r="346" spans="1:2" ht="15.75">
      <c r="A346" s="177"/>
      <c r="B346" s="178"/>
    </row>
    <row r="347" spans="1:2" ht="15.75">
      <c r="A347" s="177"/>
      <c r="B347" s="178"/>
    </row>
    <row r="348" spans="1:2" ht="15.75">
      <c r="A348" s="177"/>
      <c r="B348" s="178"/>
    </row>
    <row r="349" spans="1:2" ht="15.75">
      <c r="A349" s="177"/>
      <c r="B349" s="178"/>
    </row>
    <row r="350" spans="1:2" ht="15.75">
      <c r="A350" s="177"/>
      <c r="B350" s="178"/>
    </row>
    <row r="351" spans="1:2" ht="15.75">
      <c r="A351" s="177"/>
      <c r="B351" s="178"/>
    </row>
    <row r="352" spans="1:2" ht="15.75">
      <c r="A352" s="177"/>
      <c r="B352" s="178"/>
    </row>
    <row r="353" spans="1:2" ht="15.75">
      <c r="A353" s="177"/>
      <c r="B353" s="178"/>
    </row>
    <row r="354" spans="1:2" ht="15.75">
      <c r="A354" s="177"/>
      <c r="B354" s="178"/>
    </row>
    <row r="355" spans="1:2" ht="15.75">
      <c r="A355" s="177"/>
      <c r="B355" s="178"/>
    </row>
    <row r="356" spans="1:2" ht="15.75">
      <c r="A356" s="177"/>
      <c r="B356" s="178"/>
    </row>
    <row r="357" spans="1:2" ht="15.75">
      <c r="A357" s="177"/>
      <c r="B357" s="178"/>
    </row>
    <row r="358" spans="1:2" ht="15.75">
      <c r="A358" s="177"/>
      <c r="B358" s="178"/>
    </row>
    <row r="359" spans="1:2" ht="15.75">
      <c r="A359" s="177"/>
      <c r="B359" s="178"/>
    </row>
    <row r="360" spans="1:2" ht="15.75">
      <c r="A360" s="177"/>
      <c r="B360" s="178"/>
    </row>
    <row r="361" spans="1:2" ht="15.75">
      <c r="A361" s="177"/>
      <c r="B361" s="178"/>
    </row>
    <row r="362" spans="1:2" ht="15.75">
      <c r="A362" s="177"/>
      <c r="B362" s="178"/>
    </row>
    <row r="363" spans="1:2" ht="15.75">
      <c r="A363" s="177"/>
      <c r="B363" s="178"/>
    </row>
    <row r="364" spans="1:2" ht="15.75">
      <c r="A364" s="177"/>
      <c r="B364" s="178"/>
    </row>
    <row r="365" spans="1:2" ht="15.75">
      <c r="A365" s="177"/>
      <c r="B365" s="178"/>
    </row>
    <row r="366" spans="1:2" ht="15.75">
      <c r="A366" s="177"/>
      <c r="B366" s="178"/>
    </row>
    <row r="367" spans="1:2" ht="15.75">
      <c r="A367" s="177"/>
      <c r="B367" s="178"/>
    </row>
    <row r="368" spans="1:2" ht="15.75">
      <c r="A368" s="177"/>
      <c r="B368" s="178"/>
    </row>
    <row r="369" spans="1:2" ht="15.75">
      <c r="A369" s="177"/>
      <c r="B369" s="178"/>
    </row>
    <row r="370" spans="1:2" ht="15.75">
      <c r="A370" s="177"/>
      <c r="B370" s="178"/>
    </row>
    <row r="371" spans="1:2" ht="15.75">
      <c r="A371" s="177"/>
      <c r="B371" s="178"/>
    </row>
    <row r="372" spans="1:2" ht="15.75">
      <c r="A372" s="177"/>
      <c r="B372" s="178"/>
    </row>
    <row r="373" spans="1:2" ht="15.75">
      <c r="A373" s="177"/>
      <c r="B373" s="178"/>
    </row>
    <row r="374" spans="1:2" ht="15.75">
      <c r="A374" s="177"/>
      <c r="B374" s="178"/>
    </row>
    <row r="375" spans="1:2" ht="15.75">
      <c r="A375" s="177"/>
      <c r="B375" s="178"/>
    </row>
    <row r="376" spans="1:2" ht="15.75">
      <c r="A376" s="177"/>
      <c r="B376" s="178"/>
    </row>
    <row r="377" spans="1:2" ht="15.75">
      <c r="A377" s="177"/>
      <c r="B377" s="178"/>
    </row>
    <row r="378" spans="1:2" ht="15.75">
      <c r="A378" s="177"/>
      <c r="B378" s="178"/>
    </row>
    <row r="379" spans="1:2" ht="15.75">
      <c r="A379" s="177"/>
      <c r="B379" s="178"/>
    </row>
    <row r="380" spans="1:2" ht="15.75">
      <c r="A380" s="177"/>
      <c r="B380" s="178"/>
    </row>
    <row r="381" spans="1:2" ht="15.75">
      <c r="A381" s="177"/>
      <c r="B381" s="178"/>
    </row>
    <row r="382" spans="1:2" ht="15.75">
      <c r="A382" s="177"/>
      <c r="B382" s="178"/>
    </row>
    <row r="383" spans="1:2" ht="15.75">
      <c r="A383" s="177"/>
      <c r="B383" s="178"/>
    </row>
    <row r="384" spans="1:2" ht="15.75">
      <c r="A384" s="177"/>
      <c r="B384" s="178"/>
    </row>
    <row r="385" spans="1:2" ht="15.75">
      <c r="A385" s="177"/>
      <c r="B385" s="178"/>
    </row>
    <row r="386" spans="1:2" ht="15.75">
      <c r="A386" s="177"/>
      <c r="B386" s="178"/>
    </row>
    <row r="387" spans="1:2" ht="15.75">
      <c r="A387" s="177"/>
      <c r="B387" s="178"/>
    </row>
    <row r="388" spans="1:2" ht="15.75">
      <c r="A388" s="177"/>
      <c r="B388" s="178"/>
    </row>
    <row r="389" spans="1:2" ht="15.75">
      <c r="A389" s="177"/>
      <c r="B389" s="178"/>
    </row>
    <row r="390" spans="1:2" ht="15.75">
      <c r="A390" s="177"/>
      <c r="B390" s="178"/>
    </row>
    <row r="391" spans="1:2" ht="15.75">
      <c r="A391" s="177"/>
      <c r="B391" s="178"/>
    </row>
    <row r="392" spans="1:2" ht="15.75">
      <c r="A392" s="177"/>
      <c r="B392" s="178"/>
    </row>
    <row r="393" spans="1:2" ht="15.75">
      <c r="A393" s="177"/>
      <c r="B393" s="178"/>
    </row>
    <row r="394" spans="1:2" ht="15.75">
      <c r="A394" s="177"/>
      <c r="B394" s="178"/>
    </row>
    <row r="395" spans="1:2" ht="15.75">
      <c r="A395" s="177"/>
      <c r="B395" s="178"/>
    </row>
    <row r="396" spans="1:2" ht="15.75">
      <c r="A396" s="177"/>
      <c r="B396" s="178"/>
    </row>
    <row r="397" spans="1:2" ht="15.75">
      <c r="A397" s="177"/>
      <c r="B397" s="178"/>
    </row>
    <row r="398" spans="1:2" ht="15.75">
      <c r="A398" s="177"/>
      <c r="B398" s="178"/>
    </row>
    <row r="399" spans="1:2" ht="15.75">
      <c r="A399" s="177"/>
      <c r="B399" s="178"/>
    </row>
    <row r="400" spans="1:2" ht="15.75">
      <c r="A400" s="177"/>
      <c r="B400" s="178"/>
    </row>
    <row r="401" spans="1:2" ht="15.75">
      <c r="A401" s="177"/>
      <c r="B401" s="178"/>
    </row>
    <row r="402" spans="1:2" ht="15.75">
      <c r="A402" s="177"/>
      <c r="B402" s="178"/>
    </row>
    <row r="403" spans="1:2" ht="15.75">
      <c r="A403" s="177"/>
      <c r="B403" s="178"/>
    </row>
    <row r="404" spans="1:2" ht="15.75">
      <c r="A404" s="177"/>
      <c r="B404" s="178"/>
    </row>
    <row r="405" spans="1:2" ht="15.75">
      <c r="A405" s="177"/>
      <c r="B405" s="178"/>
    </row>
    <row r="406" spans="1:2" ht="15.75">
      <c r="A406" s="177"/>
      <c r="B406" s="178"/>
    </row>
    <row r="407" spans="1:2" ht="15.75">
      <c r="A407" s="177"/>
      <c r="B407" s="178"/>
    </row>
    <row r="408" spans="1:2" ht="15.75">
      <c r="A408" s="177"/>
      <c r="B408" s="178"/>
    </row>
    <row r="409" spans="1:2" ht="15.75">
      <c r="A409" s="177"/>
      <c r="B409" s="178"/>
    </row>
  </sheetData>
  <sheetProtection/>
  <mergeCells count="1">
    <mergeCell ref="A2:E2"/>
  </mergeCells>
  <printOptions/>
  <pageMargins left="0.7" right="0.7" top="0.75" bottom="0.75" header="0.3" footer="0.3"/>
  <pageSetup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2021-10-27T04:44:10Z</dcterms:modified>
  <cp:category/>
  <cp:version/>
  <cp:contentType/>
  <cp:contentStatus/>
</cp:coreProperties>
</file>